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3009 Actividad de los  Traductores\2023\"/>
    </mc:Choice>
  </mc:AlternateContent>
  <xr:revisionPtr revIDLastSave="0" documentId="13_ncr:1_{D0838A6C-ED45-48AA-970D-2AA7BB0BFE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6" r:id="rId1"/>
    <sheet name="Fuente" sheetId="7" r:id="rId2"/>
    <sheet name="Resumen" sheetId="1" r:id="rId3"/>
    <sheet name="Traducciones 3.1" sheetId="4" r:id="rId4"/>
    <sheet name="Traducciones 3.2" sheetId="9" r:id="rId5"/>
    <sheet name="Interpretaciones" sheetId="3" r:id="rId6"/>
    <sheet name="Transcripciones" sheetId="10" r:id="rId7"/>
    <sheet name="Lenguaje signos" sheetId="2" r:id="rId8"/>
    <sheet name="CEPEJ" sheetId="8" r:id="rId9"/>
  </sheets>
  <externalReferences>
    <externalReference r:id="rId10"/>
  </externalReferences>
  <definedNames>
    <definedName name="_xlnm._FilterDatabase" localSheetId="5" hidden="1">Interpretaciones!$B$16:$C$16</definedName>
    <definedName name="_xlnm._FilterDatabase" localSheetId="2" hidden="1">Resumen!$J$10:$L$10</definedName>
    <definedName name="_xlnm._FilterDatabase" localSheetId="3" hidden="1">'Traducciones 3.1'!$B$16:$D$16</definedName>
    <definedName name="_xlnm._FilterDatabase" localSheetId="4" hidden="1">'Traducciones 3.2'!$R$16:$T$16</definedName>
    <definedName name="IDIOMAS">[1]Hoja3!$B$1:$B$27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K30" i="1"/>
  <c r="G183" i="1"/>
  <c r="G146" i="1"/>
  <c r="L28" i="1" s="1"/>
  <c r="G115" i="1"/>
  <c r="G21" i="2"/>
  <c r="G77" i="1"/>
  <c r="G68" i="1" l="1"/>
  <c r="G59" i="1"/>
  <c r="G20" i="1" l="1"/>
  <c r="L26" i="1" l="1"/>
  <c r="L22" i="1"/>
  <c r="L20" i="1"/>
  <c r="L12" i="1"/>
  <c r="L11" i="1"/>
  <c r="G27" i="2" l="1"/>
  <c r="G31" i="2"/>
  <c r="L29" i="1"/>
  <c r="L14" i="1"/>
  <c r="G25" i="2"/>
  <c r="G29" i="2"/>
  <c r="G30" i="2"/>
  <c r="G20" i="2"/>
  <c r="G24" i="2"/>
  <c r="G35" i="1"/>
  <c r="L15" i="1" s="1"/>
  <c r="G28" i="1"/>
  <c r="L13" i="1" s="1"/>
  <c r="G13" i="2"/>
  <c r="L17" i="1" l="1"/>
  <c r="L23" i="1"/>
  <c r="G43" i="1"/>
  <c r="L16" i="1" s="1"/>
  <c r="AM39" i="4" l="1"/>
  <c r="AM40" i="4"/>
  <c r="AM42" i="4"/>
  <c r="AM43" i="4"/>
  <c r="G176" i="1" l="1"/>
  <c r="G19" i="2" l="1"/>
  <c r="G16" i="2" l="1"/>
  <c r="L24" i="1" l="1"/>
  <c r="G153" i="1"/>
  <c r="L21" i="1" s="1"/>
  <c r="G103" i="1" l="1"/>
  <c r="L27" i="1" s="1"/>
  <c r="G18" i="2" l="1"/>
  <c r="G22" i="2"/>
  <c r="G23" i="2"/>
  <c r="G86" i="1" l="1"/>
  <c r="L25" i="1" s="1"/>
  <c r="G51" i="1"/>
  <c r="L19" i="1" s="1"/>
  <c r="L30" i="1" l="1"/>
  <c r="AI70" i="3"/>
  <c r="AI71" i="3"/>
  <c r="AI72" i="3"/>
  <c r="AI73" i="3"/>
  <c r="G15" i="2" l="1"/>
</calcChain>
</file>

<file path=xl/sharedStrings.xml><?xml version="1.0" encoding="utf-8"?>
<sst xmlns="http://schemas.openxmlformats.org/spreadsheetml/2006/main" count="2700" uniqueCount="440">
  <si>
    <t>Traducciones</t>
  </si>
  <si>
    <t>Total</t>
  </si>
  <si>
    <t xml:space="preserve">Gasto </t>
  </si>
  <si>
    <t>Nº servicios</t>
  </si>
  <si>
    <t>Aragón</t>
  </si>
  <si>
    <t>Rumano</t>
  </si>
  <si>
    <t>Chino</t>
  </si>
  <si>
    <t>Ruso</t>
  </si>
  <si>
    <t>Georgiano</t>
  </si>
  <si>
    <t>Italiano</t>
  </si>
  <si>
    <t>Wolof</t>
  </si>
  <si>
    <t>Interpretaciones</t>
  </si>
  <si>
    <t>Idioma desde el que se traduce</t>
  </si>
  <si>
    <t>Alemán</t>
  </si>
  <si>
    <t>Polaco</t>
  </si>
  <si>
    <t>Sueco</t>
  </si>
  <si>
    <t>Checo</t>
  </si>
  <si>
    <t>Danés</t>
  </si>
  <si>
    <t>Búlgaro</t>
  </si>
  <si>
    <t>Asturias</t>
  </si>
  <si>
    <t>Nº con medios propios</t>
  </si>
  <si>
    <t>Nº de lenguas distintas</t>
  </si>
  <si>
    <t>Árabe</t>
  </si>
  <si>
    <t>Chino mandarín</t>
  </si>
  <si>
    <t>Inglés</t>
  </si>
  <si>
    <t>Portugués</t>
  </si>
  <si>
    <t>Ucraniano</t>
  </si>
  <si>
    <t>Urdu/Paquistaní</t>
  </si>
  <si>
    <t>Cataluña</t>
  </si>
  <si>
    <t>Francés</t>
  </si>
  <si>
    <t>Albanés</t>
  </si>
  <si>
    <t>Catalán</t>
  </si>
  <si>
    <t>Húngaro</t>
  </si>
  <si>
    <t>Galicia</t>
  </si>
  <si>
    <t>Madrid</t>
  </si>
  <si>
    <t>Navarra</t>
  </si>
  <si>
    <t>Lituano</t>
  </si>
  <si>
    <t>Mongol</t>
  </si>
  <si>
    <t>Tailandés</t>
  </si>
  <si>
    <t>Bambara</t>
  </si>
  <si>
    <t>Bereber</t>
  </si>
  <si>
    <t>Croata</t>
  </si>
  <si>
    <t>Letón</t>
  </si>
  <si>
    <t>Twi</t>
  </si>
  <si>
    <t>Serbio</t>
  </si>
  <si>
    <t>Esloveno</t>
  </si>
  <si>
    <t>Griego</t>
  </si>
  <si>
    <t>Gasto</t>
  </si>
  <si>
    <t>C. Valenciana</t>
  </si>
  <si>
    <t>Cantabria</t>
  </si>
  <si>
    <t>Idioma al que se traduce</t>
  </si>
  <si>
    <t>Canarias</t>
  </si>
  <si>
    <t>Vietnamita</t>
  </si>
  <si>
    <t>Andalucia</t>
  </si>
  <si>
    <t>Neerlandés</t>
  </si>
  <si>
    <t>Finés</t>
  </si>
  <si>
    <t>Eslovaco</t>
  </si>
  <si>
    <t>Noruego</t>
  </si>
  <si>
    <t>Gasto medio por servicio</t>
  </si>
  <si>
    <t>Servicios</t>
  </si>
  <si>
    <t>Elaboración a partir de datos facilitados por las administraciones responsables de los medios al servicio de la Adminsitración de Justicia</t>
  </si>
  <si>
    <t>Idioma</t>
  </si>
  <si>
    <t>Nº</t>
  </si>
  <si>
    <t>Estonio</t>
  </si>
  <si>
    <t>Tagalo</t>
  </si>
  <si>
    <t>Bangla/Bengalí</t>
  </si>
  <si>
    <t>Moldavo</t>
  </si>
  <si>
    <t>Neerlandés/Holandés/Flamenco</t>
  </si>
  <si>
    <t>Persa/Iraní/Farsi</t>
  </si>
  <si>
    <t>Tamil</t>
  </si>
  <si>
    <t>Nº folios traducidos</t>
  </si>
  <si>
    <t>Japonés</t>
  </si>
  <si>
    <t>Bosnio</t>
  </si>
  <si>
    <t>Turco</t>
  </si>
  <si>
    <t>Armenio</t>
  </si>
  <si>
    <t>Hebreo</t>
  </si>
  <si>
    <t>Coreano</t>
  </si>
  <si>
    <t>Islandés</t>
  </si>
  <si>
    <t>Bengalí</t>
  </si>
  <si>
    <t>Bielorruso</t>
  </si>
  <si>
    <t>Edo/Bini</t>
  </si>
  <si>
    <t>Fula/Pular/Peul/Fulani/Fulbe/Fulfulde</t>
  </si>
  <si>
    <t>Malinke/Mandinka/Mandinga/Mandé/Manden</t>
  </si>
  <si>
    <t>Panyabí/Penjabi/Punjabi</t>
  </si>
  <si>
    <t>Urdú</t>
  </si>
  <si>
    <t>Tagalo/Filipino</t>
  </si>
  <si>
    <t>Broken English</t>
  </si>
  <si>
    <t>Rifeño/Tarifit</t>
  </si>
  <si>
    <t>Guaraní</t>
  </si>
  <si>
    <t>Kurdo</t>
  </si>
  <si>
    <t>Somalí</t>
  </si>
  <si>
    <t>Subtotal</t>
  </si>
  <si>
    <t>Hindi/Hindú</t>
  </si>
  <si>
    <t>Número de intérpretes judiciales acreditados o registrados</t>
  </si>
  <si>
    <t>TOTAL</t>
  </si>
  <si>
    <t>Lenguaje de Signos</t>
  </si>
  <si>
    <t>Nº folios</t>
  </si>
  <si>
    <t>Nepalí</t>
  </si>
  <si>
    <t>Gallego</t>
  </si>
  <si>
    <t xml:space="preserve">Idioma </t>
  </si>
  <si>
    <t>Nº Servicios</t>
  </si>
  <si>
    <t>Gasto por habitante</t>
  </si>
  <si>
    <t>Vease datos Traducciones 3.1</t>
  </si>
  <si>
    <t>Andalucía</t>
  </si>
  <si>
    <t>País Vasco</t>
  </si>
  <si>
    <t>Transcripciones</t>
  </si>
  <si>
    <t>Chino qingtian</t>
  </si>
  <si>
    <t>Indonesio</t>
  </si>
  <si>
    <t>Población</t>
  </si>
  <si>
    <t>Holandés</t>
  </si>
  <si>
    <t>Suninké/Serahulle/Sarakhollé</t>
  </si>
  <si>
    <t>Pashto/Pastu</t>
  </si>
  <si>
    <t xml:space="preserve">Traducciones </t>
  </si>
  <si>
    <t>Se dispone de un contrato administrativo con una empresa que cubre todos estos servicios.</t>
  </si>
  <si>
    <t>En cuanto a los intérpretes, los solicitantes deben, además de hacer la solicitud de intérprete, luego justificar la asistencia en el portal a efectos de comprobación de los servicios facturados.</t>
  </si>
  <si>
    <t>Las traducciones se reciben a través del portal, se reenvían a la empresa para su traducción y cuando se reciben se les cuelga de nuevo a través del portal, teniendo acceso al mismo solamente el usuario solicitante.</t>
  </si>
  <si>
    <t>La facturación por los intérpretes es de siempre un mínimo de 1 hora, y a partir de aquí se factura por tramos de medias horas.</t>
  </si>
  <si>
    <t>Extremadura</t>
  </si>
  <si>
    <t>Ceuta</t>
  </si>
  <si>
    <t>Melilla</t>
  </si>
  <si>
    <t>Murcia</t>
  </si>
  <si>
    <r>
      <rPr>
        <b/>
        <sz val="10"/>
        <color theme="0"/>
        <rFont val="Verdana"/>
        <family val="2"/>
      </rPr>
      <t>Interpretaciones</t>
    </r>
    <r>
      <rPr>
        <sz val="10"/>
        <color theme="0"/>
        <rFont val="Verdana"/>
        <family val="2"/>
      </rPr>
      <t xml:space="preserve"> </t>
    </r>
    <r>
      <rPr>
        <sz val="10"/>
        <color theme="4"/>
        <rFont val="Verdana"/>
        <family val="2"/>
      </rPr>
      <t xml:space="preserve"> </t>
    </r>
  </si>
  <si>
    <t xml:space="preserve">Traducciones  </t>
  </si>
  <si>
    <t>Número de intérpretes/traductores judiciales demanda no habitual acreditados o registrados</t>
  </si>
  <si>
    <t>Broken</t>
  </si>
  <si>
    <t>Dariya</t>
  </si>
  <si>
    <t>Dari</t>
  </si>
  <si>
    <t xml:space="preserve">Total </t>
  </si>
  <si>
    <t xml:space="preserve">Asturias </t>
  </si>
  <si>
    <r>
      <t>Traducciones</t>
    </r>
    <r>
      <rPr>
        <sz val="10"/>
        <color theme="0"/>
        <rFont val="Verdana"/>
        <family val="2"/>
      </rPr>
      <t xml:space="preserve"> </t>
    </r>
  </si>
  <si>
    <t>Nº de Servicios</t>
  </si>
  <si>
    <t>CCAA</t>
  </si>
  <si>
    <r>
      <rPr>
        <b/>
        <u/>
        <sz val="12"/>
        <color theme="3"/>
        <rFont val="Calibri"/>
        <family val="2"/>
      </rPr>
      <t>˃</t>
    </r>
    <r>
      <rPr>
        <b/>
        <u/>
        <sz val="12"/>
        <color theme="3"/>
        <rFont val="Verdana"/>
        <family val="2"/>
      </rPr>
      <t xml:space="preserve"> Fuente</t>
    </r>
  </si>
  <si>
    <r>
      <rPr>
        <b/>
        <u/>
        <sz val="12"/>
        <color theme="3"/>
        <rFont val="Calibri"/>
        <family val="2"/>
      </rPr>
      <t>˃</t>
    </r>
    <r>
      <rPr>
        <b/>
        <u/>
        <sz val="12"/>
        <color theme="3"/>
        <rFont val="Verdana"/>
        <family val="2"/>
      </rPr>
      <t xml:space="preserve"> Resumen</t>
    </r>
  </si>
  <si>
    <r>
      <rPr>
        <b/>
        <u/>
        <sz val="12"/>
        <color theme="3"/>
        <rFont val="Calibri"/>
        <family val="2"/>
      </rPr>
      <t>˃</t>
    </r>
    <r>
      <rPr>
        <b/>
        <u/>
        <sz val="12"/>
        <color theme="3"/>
        <rFont val="Verdana"/>
        <family val="2"/>
      </rPr>
      <t xml:space="preserve"> Idioma desde el que se traduce</t>
    </r>
  </si>
  <si>
    <t>˃ Idioma al que se traduce</t>
  </si>
  <si>
    <t>˃ Transcripciones</t>
  </si>
  <si>
    <t>˃ Interpretaciones</t>
  </si>
  <si>
    <t>˃ Lenguaje de signos</t>
  </si>
  <si>
    <t>Castilla La Mancha</t>
  </si>
  <si>
    <t>Amárico</t>
  </si>
  <si>
    <t>Tamazight</t>
  </si>
  <si>
    <t>Fang</t>
  </si>
  <si>
    <t>Finlandés</t>
  </si>
  <si>
    <t>Fines</t>
  </si>
  <si>
    <t>Rifeño</t>
  </si>
  <si>
    <t>Los intérpretes de Ceuta están ubicados en los Órganos Juciales como se indica:</t>
  </si>
  <si>
    <t>Ámbito Ministerio de Justicia</t>
  </si>
  <si>
    <t>Total*</t>
  </si>
  <si>
    <t>Ministerio Resto</t>
  </si>
  <si>
    <t>Comunidades Autónomas con competencias transferidas en materia de Justicia</t>
  </si>
  <si>
    <t>Ministerio resto</t>
  </si>
  <si>
    <t xml:space="preserve">CCAA con comp. transferidas </t>
  </si>
  <si>
    <t>Ámbito Mº Justicia</t>
  </si>
  <si>
    <t>DATOS PROVISIONALES</t>
  </si>
  <si>
    <t>Operación 3009 del Plan Nacional de Estadística Judicial</t>
  </si>
  <si>
    <t xml:space="preserve">Polaco </t>
  </si>
  <si>
    <t xml:space="preserve">Checo </t>
  </si>
  <si>
    <t xml:space="preserve">Ruso </t>
  </si>
  <si>
    <t>Comunidades Autónomas con competencias transferidas en materia de justicia</t>
  </si>
  <si>
    <t>Gasto*</t>
  </si>
  <si>
    <t>*IVA no incluido</t>
  </si>
  <si>
    <t>Inglés &gt; Alemán</t>
  </si>
  <si>
    <t>Punjabi</t>
  </si>
  <si>
    <t>Chino cantonés</t>
  </si>
  <si>
    <t>Criollo/creole</t>
  </si>
  <si>
    <t xml:space="preserve">Lenguaje de signos </t>
  </si>
  <si>
    <t xml:space="preserve">Madrid </t>
  </si>
  <si>
    <t>-</t>
  </si>
  <si>
    <t>Euskera</t>
  </si>
  <si>
    <t>Lingala</t>
  </si>
  <si>
    <t>Mandinga</t>
  </si>
  <si>
    <t>Pakistaní</t>
  </si>
  <si>
    <t>Urdu</t>
  </si>
  <si>
    <t>Albano</t>
  </si>
  <si>
    <t>Hindi</t>
  </si>
  <si>
    <t>Macedonio</t>
  </si>
  <si>
    <t>Rioja, La</t>
  </si>
  <si>
    <t>Español</t>
  </si>
  <si>
    <t>Signos</t>
  </si>
  <si>
    <r>
      <rPr>
        <vertAlign val="superscript"/>
        <sz val="9"/>
        <color theme="3"/>
        <rFont val="Verdana"/>
        <family val="2"/>
      </rPr>
      <t>1</t>
    </r>
    <r>
      <rPr>
        <sz val="9"/>
        <color theme="3"/>
        <rFont val="Verdana"/>
        <family val="2"/>
      </rPr>
      <t xml:space="preserve"> Palabras</t>
    </r>
  </si>
  <si>
    <r>
      <t xml:space="preserve">Nº folios traducidos </t>
    </r>
    <r>
      <rPr>
        <b/>
        <vertAlign val="superscript"/>
        <sz val="10"/>
        <color rgb="FF000000"/>
        <rFont val="Verdana"/>
        <family val="2"/>
      </rPr>
      <t>(1)</t>
    </r>
  </si>
  <si>
    <t>Lenguaje de signos*</t>
  </si>
  <si>
    <r>
      <rPr>
        <b/>
        <vertAlign val="superscript"/>
        <sz val="9"/>
        <color theme="3"/>
        <rFont val="Verdana"/>
        <family val="2"/>
      </rPr>
      <t>*</t>
    </r>
    <r>
      <rPr>
        <b/>
        <sz val="9"/>
        <color theme="3"/>
        <rFont val="Verdana"/>
        <family val="2"/>
      </rPr>
      <t>El prestatario del servicio no lo factura puesto que lo entiende cubierto por la Subvención que la asociación (ASORNA) recibe del Departamento de Derechos Sociales del Gobierno de Navarra.</t>
    </r>
  </si>
  <si>
    <r>
      <t>Nº folios</t>
    </r>
    <r>
      <rPr>
        <b/>
        <vertAlign val="superscript"/>
        <sz val="10"/>
        <color theme="0"/>
        <rFont val="Verdana"/>
        <family val="2"/>
      </rPr>
      <t>(1)</t>
    </r>
  </si>
  <si>
    <t>Farsi</t>
  </si>
  <si>
    <t>Pular</t>
  </si>
  <si>
    <t>Volofo</t>
  </si>
  <si>
    <t>Balears, Illes</t>
  </si>
  <si>
    <t>Persa</t>
  </si>
  <si>
    <t>Brasileño</t>
  </si>
  <si>
    <t>Chino Mandarín</t>
  </si>
  <si>
    <t>Flamenco</t>
  </si>
  <si>
    <t>Marroquí</t>
  </si>
  <si>
    <t>Penyabi</t>
  </si>
  <si>
    <t>Sirio</t>
  </si>
  <si>
    <t>Senegalés</t>
  </si>
  <si>
    <t>Akano</t>
  </si>
  <si>
    <t>Argelino</t>
  </si>
  <si>
    <t>Catalán/Valenciano/Balear</t>
  </si>
  <si>
    <t>Igbo</t>
  </si>
  <si>
    <t>Romaní</t>
  </si>
  <si>
    <t>Malayo</t>
  </si>
  <si>
    <t>Idioma*</t>
  </si>
  <si>
    <t>*No se facilita.</t>
  </si>
  <si>
    <t>*No se aportan datos.</t>
  </si>
  <si>
    <t>Rioja, La*</t>
  </si>
  <si>
    <t>Fula</t>
  </si>
  <si>
    <t>Soninque</t>
  </si>
  <si>
    <t>Árabe marroquí-Castellano</t>
  </si>
  <si>
    <t>Rifeño-Castellano</t>
  </si>
  <si>
    <t>Castellano-Alemán</t>
  </si>
  <si>
    <t>Castellano-Francés</t>
  </si>
  <si>
    <t>Filandés</t>
  </si>
  <si>
    <t xml:space="preserve">Croata </t>
  </si>
  <si>
    <t>Criollo</t>
  </si>
  <si>
    <t>Kurdo Kurmanji</t>
  </si>
  <si>
    <t>Montenegrino</t>
  </si>
  <si>
    <t>Pashto</t>
  </si>
  <si>
    <t>Comunidades Autónomas con competencias transferidas en Justicia</t>
  </si>
  <si>
    <t xml:space="preserve">Catalán </t>
  </si>
  <si>
    <t>Ashanti</t>
  </si>
  <si>
    <r>
      <t>Total</t>
    </r>
    <r>
      <rPr>
        <b/>
        <vertAlign val="superscript"/>
        <sz val="10"/>
        <color theme="0"/>
        <rFont val="Verdana"/>
        <family val="2"/>
      </rPr>
      <t>(1)</t>
    </r>
  </si>
  <si>
    <r>
      <rPr>
        <b/>
        <vertAlign val="superscript"/>
        <sz val="9"/>
        <color theme="3"/>
        <rFont val="Verdana"/>
        <family val="2"/>
      </rPr>
      <t>1</t>
    </r>
    <r>
      <rPr>
        <b/>
        <sz val="9"/>
        <color theme="3"/>
        <rFont val="Verdana"/>
        <family val="2"/>
      </rPr>
      <t>La Región de Murcia no incluye, en el total, el gasto en el lenguaje de signos, ya que el importe correspondiente, ya figura facturado dentro del servicio de Interpretación.</t>
    </r>
  </si>
  <si>
    <t xml:space="preserve">Requisitos a cumplir por la empresa contratista: </t>
  </si>
  <si>
    <t xml:space="preserve"> - Durante la vigencia del contrato el adjudicatario garantizará el suficiente número de intérpretes y traductores en cualquier idioma o dialecto para atender las necesidades de los Órganos Judiciales</t>
  </si>
  <si>
    <t xml:space="preserve"> - El hecho de que un idioma o dialecto no aparezca en este pliego no impide que la empresa proporcione un profesional cuando se le requiera.</t>
  </si>
  <si>
    <t>Lenguaje de signos:</t>
  </si>
  <si>
    <t>En el contrato de servicio de traducción e interpretación de lenguas, está incluido el lenguaje de signos.</t>
  </si>
  <si>
    <t>*La Rioja no incluye, en el total, el gasto en el lenguaje de signos, ya que el importe correspondiente, ya figura facturado dentro del servicio de Interpretación.</t>
  </si>
  <si>
    <r>
      <rPr>
        <b/>
        <vertAlign val="superscript"/>
        <sz val="9"/>
        <color theme="3"/>
        <rFont val="Verdana"/>
        <family val="2"/>
      </rPr>
      <t>1</t>
    </r>
    <r>
      <rPr>
        <b/>
        <sz val="9"/>
        <color theme="3"/>
        <rFont val="Verdana"/>
        <family val="2"/>
      </rPr>
      <t>Nº de palabras traducidas</t>
    </r>
  </si>
  <si>
    <t>Castilla y León</t>
  </si>
  <si>
    <t>Baleares, Illes</t>
  </si>
  <si>
    <t>Cataluña*</t>
  </si>
  <si>
    <t>*El Departamento de Justicia, Derechos y Memoria presta los servicios de interpretación y de traducción de los órganos judiciales y las Fiscalías de Catalunya, mediante personal propio –en algunos partidos judiciales y para algunos idiomas– y, principalmente, por medio de las empresas adjudicatarias de los diferentes lotes (se incluye un lote dedicado a la lengua de signos) que se establecen a los concursos públicos para la prestación de este servicio.</t>
  </si>
  <si>
    <t>Nº de servicios</t>
  </si>
  <si>
    <t>Croata, serbocroata, serbio</t>
  </si>
  <si>
    <t>Berber, amazigt</t>
  </si>
  <si>
    <t>Hindú</t>
  </si>
  <si>
    <t>Panjabi</t>
  </si>
  <si>
    <t>Persa, farsi, dari</t>
  </si>
  <si>
    <t xml:space="preserve">Fula, pula </t>
  </si>
  <si>
    <t>Castellano</t>
  </si>
  <si>
    <t>fula, pula</t>
  </si>
  <si>
    <t>Aleman</t>
  </si>
  <si>
    <t>Serbocroata, Croata, Serbio</t>
  </si>
  <si>
    <t>Neerlandés, flamenco</t>
  </si>
  <si>
    <t>Suninké, Sarahoule, Khassonké</t>
  </si>
  <si>
    <t>Darija</t>
  </si>
  <si>
    <t>Swahili</t>
  </si>
  <si>
    <t>Krio</t>
  </si>
  <si>
    <r>
      <rPr>
        <vertAlign val="superscript"/>
        <sz val="11"/>
        <color theme="3"/>
        <rFont val="Verdana"/>
        <family val="2"/>
      </rPr>
      <t>(2)</t>
    </r>
    <r>
      <rPr>
        <sz val="11"/>
        <color theme="3"/>
        <rFont val="Verdana"/>
        <family val="2"/>
      </rPr>
      <t xml:space="preserve"> En el Pliego de Prescripciones Técnicas del concurso, se le exige a la empresa contratista que garantizará el suficiente número de intérpretes y traductores en cualquier idioma o dialecto para atender las necesidades de los Órganos Judiciales. El hecho de que un idioma o dialecto no aparezca en el pliego no impide que la empresa proporcione un profesional cuando se le requiera.
</t>
    </r>
  </si>
  <si>
    <r>
      <rPr>
        <vertAlign val="superscript"/>
        <sz val="11"/>
        <color theme="3"/>
        <rFont val="Verdana"/>
        <family val="2"/>
      </rPr>
      <t>(1)</t>
    </r>
    <r>
      <rPr>
        <sz val="11"/>
        <color theme="3"/>
        <rFont val="Verdana"/>
        <family val="2"/>
      </rPr>
      <t>Número de intérpretes/traductores judiciales demanda habitual. Número de intérpretes/traductores judiciales demanda no habitual.</t>
    </r>
  </si>
  <si>
    <r>
      <rPr>
        <b/>
        <vertAlign val="superscript"/>
        <sz val="9"/>
        <color theme="3"/>
        <rFont val="Verdana"/>
        <family val="2"/>
      </rPr>
      <t>1</t>
    </r>
    <r>
      <rPr>
        <b/>
        <sz val="9"/>
        <color theme="3"/>
        <rFont val="Verdana"/>
        <family val="2"/>
      </rPr>
      <t>El importe total, factilitado por la CCAA, no coincide con el sumatorio por actividades.</t>
    </r>
  </si>
  <si>
    <t>Juzgado de Guardia: Un intérprete que se encarga de todos los servicios necesarios del Juzgado de Guardia. Compatibiliza, dentro de sus posibilidades, las interpretaciones de Fiscalía y Menores.</t>
  </si>
  <si>
    <t>UPAD AUDIENCIA PROVINCIAL Y PENALES: Un intérprete que se encarga de todos los juicios de ambas Unidades Procesales de Apoyo Directo.</t>
  </si>
  <si>
    <t>˃ CEPEJ</t>
  </si>
  <si>
    <t>ROMANÍ</t>
  </si>
  <si>
    <t>RUMANO</t>
  </si>
  <si>
    <t>RUSO</t>
  </si>
  <si>
    <t>SIGNOS(TRANSCRIPCIÓN)</t>
  </si>
  <si>
    <t>SUECO</t>
  </si>
  <si>
    <t>TURCO</t>
  </si>
  <si>
    <t>UCRANIANO</t>
  </si>
  <si>
    <t>VOLOFO</t>
  </si>
  <si>
    <t>Chinoqingtian</t>
  </si>
  <si>
    <t>Tachelhit</t>
  </si>
  <si>
    <t>Belga</t>
  </si>
  <si>
    <t>Portugués Brasil</t>
  </si>
  <si>
    <t>Inglés &gt; Francés</t>
  </si>
  <si>
    <t>Nº palabras</t>
  </si>
  <si>
    <t>Busanga/Bissa/Bisa/Busansi</t>
  </si>
  <si>
    <t>Iraní</t>
  </si>
  <si>
    <t>Broing</t>
  </si>
  <si>
    <t>Farsí</t>
  </si>
  <si>
    <t>Filipino</t>
  </si>
  <si>
    <t>Hassania</t>
  </si>
  <si>
    <t>Nigeriano</t>
  </si>
  <si>
    <t>Soninke</t>
  </si>
  <si>
    <t>Arabe</t>
  </si>
  <si>
    <t> </t>
  </si>
  <si>
    <t>Algeriano</t>
  </si>
  <si>
    <t>Bioloruso</t>
  </si>
  <si>
    <t>Estoniano</t>
  </si>
  <si>
    <t>Fula, pula, susu</t>
  </si>
  <si>
    <t>Persa, farsi, dari, paixtu</t>
  </si>
  <si>
    <t>Serer</t>
  </si>
  <si>
    <t>Twui</t>
  </si>
  <si>
    <t>Uzbeco</t>
  </si>
  <si>
    <t>Del Inglés al Francés</t>
  </si>
  <si>
    <t>Del Inglés al Italiano</t>
  </si>
  <si>
    <t>Estónio</t>
  </si>
  <si>
    <t>Koreano</t>
  </si>
  <si>
    <t>Portugués Portugal</t>
  </si>
  <si>
    <t>Porgugués Brasil</t>
  </si>
  <si>
    <t>Porgutués Portugal</t>
  </si>
  <si>
    <t>Chino wenzhou</t>
  </si>
  <si>
    <t>Hasania/Saharaoui</t>
  </si>
  <si>
    <t>Hausa</t>
  </si>
  <si>
    <t>Kazajo/Kazajio</t>
  </si>
  <si>
    <t>Sirio/Libanés</t>
  </si>
  <si>
    <t>Bangla</t>
  </si>
  <si>
    <t>Gastos</t>
  </si>
  <si>
    <t>Inglés GB</t>
  </si>
  <si>
    <t>Inglés US</t>
  </si>
  <si>
    <t>Chino HK</t>
  </si>
  <si>
    <t>Quechua</t>
  </si>
  <si>
    <t>Chino wu</t>
  </si>
  <si>
    <t>Kurdo Sorani (Central)</t>
  </si>
  <si>
    <t>Kusaal/Kusasi</t>
  </si>
  <si>
    <t>Tigriña</t>
  </si>
  <si>
    <t>En el año 2023 la empresa contratada para la prestación de los servicios de traducción e interpretación para atender a las necesidades de los Órganos Judiciales de la Comunidad Autónoma de Euskadi es Seprotec, Traducción e Interpretación, S.L.</t>
  </si>
  <si>
    <t>Bamabara</t>
  </si>
  <si>
    <t>Fula/Pular/Peul/Fulani/</t>
  </si>
  <si>
    <t>Panyabi/Penjabi</t>
  </si>
  <si>
    <t>Hungaro</t>
  </si>
  <si>
    <t>Pitinguis</t>
  </si>
  <si>
    <t>Navarra (1)</t>
  </si>
  <si>
    <r>
      <rPr>
        <vertAlign val="superscript"/>
        <sz val="9"/>
        <color theme="3"/>
        <rFont val="Verdana"/>
        <family val="2"/>
      </rPr>
      <t>2</t>
    </r>
    <r>
      <rPr>
        <sz val="9"/>
        <color theme="3"/>
        <rFont val="Verdana"/>
        <family val="2"/>
      </rPr>
      <t xml:space="preserve"> Palabras</t>
    </r>
  </si>
  <si>
    <r>
      <t>Nº folios</t>
    </r>
    <r>
      <rPr>
        <b/>
        <vertAlign val="superscript"/>
        <sz val="10"/>
        <color theme="0"/>
        <rFont val="Verdana"/>
        <family val="2"/>
      </rPr>
      <t>(2)</t>
    </r>
  </si>
  <si>
    <r>
      <rPr>
        <vertAlign val="superscript"/>
        <sz val="11"/>
        <color rgb="FFFF0000"/>
        <rFont val="Verdana"/>
        <family val="2"/>
      </rPr>
      <t>1</t>
    </r>
    <r>
      <rPr>
        <sz val="11"/>
        <color rgb="FFFF0000"/>
        <rFont val="Verdana"/>
        <family val="2"/>
      </rPr>
      <t xml:space="preserve"> </t>
    </r>
    <r>
      <rPr>
        <sz val="9"/>
        <color rgb="FFFF0000"/>
        <rFont val="Verdana"/>
        <family val="2"/>
      </rPr>
      <t xml:space="preserve">No ha diferenciado entre idioma desde el que se traduce ni idioma al que se traduce. </t>
    </r>
  </si>
  <si>
    <r>
      <rPr>
        <vertAlign val="superscript"/>
        <sz val="11"/>
        <color rgb="FFFF0000"/>
        <rFont val="Calibri"/>
        <family val="2"/>
        <scheme val="minor"/>
      </rPr>
      <t>1</t>
    </r>
    <r>
      <rPr>
        <sz val="11"/>
        <color rgb="FFFF0000"/>
        <rFont val="Calibri"/>
        <family val="2"/>
        <scheme val="minor"/>
      </rPr>
      <t xml:space="preserve"> </t>
    </r>
    <r>
      <rPr>
        <sz val="9"/>
        <color rgb="FFFF0000"/>
        <rFont val="Calibri"/>
        <family val="2"/>
        <scheme val="minor"/>
      </rPr>
      <t xml:space="preserve">No ha diferenciado entre idioma desde el que se traduce ni idioma al que se traduce. </t>
    </r>
  </si>
  <si>
    <r>
      <rPr>
        <vertAlign val="superscript"/>
        <sz val="9"/>
        <color theme="3"/>
        <rFont val="Verdana"/>
        <family val="2"/>
      </rPr>
      <t xml:space="preserve">2 </t>
    </r>
    <r>
      <rPr>
        <sz val="9"/>
        <color theme="3"/>
        <rFont val="Verdana"/>
        <family val="2"/>
      </rPr>
      <t>Palabras</t>
    </r>
  </si>
  <si>
    <t>Bulgaro</t>
  </si>
  <si>
    <t>Catalan</t>
  </si>
  <si>
    <t>Frances</t>
  </si>
  <si>
    <t>Ingles</t>
  </si>
  <si>
    <t>Leton</t>
  </si>
  <si>
    <t>Neerlandes</t>
  </si>
  <si>
    <t>Portugues</t>
  </si>
  <si>
    <t>Etiope</t>
  </si>
  <si>
    <t>Letonio</t>
  </si>
  <si>
    <t>Español/Castellano</t>
  </si>
  <si>
    <t>CD</t>
  </si>
  <si>
    <t>Dialecto Marroquí</t>
  </si>
  <si>
    <t>COTEJO AUDIO</t>
  </si>
  <si>
    <t>Dialecto Marroquí. Cotejo audio.</t>
  </si>
  <si>
    <t>Cotejo audio</t>
  </si>
  <si>
    <t>Alemán-Castellano</t>
  </si>
  <si>
    <t>Portugués-Castellano</t>
  </si>
  <si>
    <t>Árabe Marroquí</t>
  </si>
  <si>
    <t>Dariya Magrebí</t>
  </si>
  <si>
    <t xml:space="preserve">Árabe </t>
  </si>
  <si>
    <t xml:space="preserve">Bambara </t>
  </si>
  <si>
    <t xml:space="preserve">Francés </t>
  </si>
  <si>
    <t>Urdú/Paquistaní</t>
  </si>
  <si>
    <r>
      <rPr>
        <b/>
        <vertAlign val="superscript"/>
        <sz val="9"/>
        <color theme="3"/>
        <rFont val="Verdana"/>
        <family val="2"/>
      </rPr>
      <t>1</t>
    </r>
    <r>
      <rPr>
        <b/>
        <sz val="9"/>
        <color theme="3"/>
        <rFont val="Verdana"/>
        <family val="2"/>
      </rPr>
      <t>El importe total, no coincide con el sumatorio por actividades.</t>
    </r>
  </si>
  <si>
    <t>albanés</t>
  </si>
  <si>
    <t>alemán</t>
  </si>
  <si>
    <t>árabe</t>
  </si>
  <si>
    <t>armenio</t>
  </si>
  <si>
    <t>azerí</t>
  </si>
  <si>
    <t>bambara</t>
  </si>
  <si>
    <t>bereber</t>
  </si>
  <si>
    <t>bosnio</t>
  </si>
  <si>
    <t>búlgaro</t>
  </si>
  <si>
    <t>catalán</t>
  </si>
  <si>
    <t>checo</t>
  </si>
  <si>
    <t>chelja</t>
  </si>
  <si>
    <t>chino</t>
  </si>
  <si>
    <t>coreano</t>
  </si>
  <si>
    <t>croata</t>
  </si>
  <si>
    <t>eslovaco</t>
  </si>
  <si>
    <t>estonio</t>
  </si>
  <si>
    <t>euskera</t>
  </si>
  <si>
    <t>farsi</t>
  </si>
  <si>
    <t>finés</t>
  </si>
  <si>
    <t>francés</t>
  </si>
  <si>
    <t>gallego</t>
  </si>
  <si>
    <t>georgiano</t>
  </si>
  <si>
    <t>griego</t>
  </si>
  <si>
    <t>hindi</t>
  </si>
  <si>
    <t>húngaro</t>
  </si>
  <si>
    <t>inglés</t>
  </si>
  <si>
    <t>italiano</t>
  </si>
  <si>
    <t>letón</t>
  </si>
  <si>
    <t>lituano</t>
  </si>
  <si>
    <t>mandinga</t>
  </si>
  <si>
    <t>moldavo</t>
  </si>
  <si>
    <t>neerlandés</t>
  </si>
  <si>
    <t>nepalí</t>
  </si>
  <si>
    <t>polaco</t>
  </si>
  <si>
    <t>portugués</t>
  </si>
  <si>
    <t>rifeño</t>
  </si>
  <si>
    <t>rumano</t>
  </si>
  <si>
    <t>ruso</t>
  </si>
  <si>
    <t>serbio</t>
  </si>
  <si>
    <t>sueco</t>
  </si>
  <si>
    <t>tagalo</t>
  </si>
  <si>
    <t>turco</t>
  </si>
  <si>
    <t>ucraniano</t>
  </si>
  <si>
    <t>urdu</t>
  </si>
  <si>
    <t>volofo</t>
  </si>
  <si>
    <t>Ministerio</t>
  </si>
  <si>
    <t>Ministerio - Ofilingua</t>
  </si>
  <si>
    <t>todos</t>
  </si>
  <si>
    <t xml:space="preserve">Ministerio </t>
  </si>
  <si>
    <t>danés</t>
  </si>
  <si>
    <t>esloveno</t>
  </si>
  <si>
    <t>islandés</t>
  </si>
  <si>
    <t>japonés</t>
  </si>
  <si>
    <t>maltés</t>
  </si>
  <si>
    <t>noruego</t>
  </si>
  <si>
    <t>punyabi</t>
  </si>
  <si>
    <t>Danes</t>
  </si>
  <si>
    <t>Islandes</t>
  </si>
  <si>
    <t>Japones</t>
  </si>
  <si>
    <t>Griego Chipre</t>
  </si>
  <si>
    <t>Albanes</t>
  </si>
  <si>
    <t>Bengali</t>
  </si>
  <si>
    <t>Bieloruso</t>
  </si>
  <si>
    <t>Indica</t>
  </si>
  <si>
    <t>Irlandes</t>
  </si>
  <si>
    <t>Kurdo Sorani</t>
  </si>
  <si>
    <t>Maninka</t>
  </si>
  <si>
    <t>Paquistani</t>
  </si>
  <si>
    <t>Suizo</t>
  </si>
  <si>
    <t>Tailandes</t>
  </si>
  <si>
    <t>Paquistaní</t>
  </si>
  <si>
    <t>Pidgin English</t>
  </si>
  <si>
    <t>Wólof</t>
  </si>
  <si>
    <t>Total:</t>
  </si>
  <si>
    <r>
      <rPr>
        <b/>
        <vertAlign val="superscript"/>
        <sz val="9"/>
        <color theme="3"/>
        <rFont val="Verdana"/>
        <family val="2"/>
      </rPr>
      <t>1</t>
    </r>
    <r>
      <rPr>
        <b/>
        <sz val="9"/>
        <color theme="3"/>
        <rFont val="Verdana"/>
        <family val="2"/>
      </rPr>
      <t>Castilla La Mancha no incluye en el total el gasto en el lenguaje de signos, ya que el importe correspondiente figura facturado dentro del servicio de Interpretación.</t>
    </r>
  </si>
  <si>
    <t>Castilla y León - Sede de Valladolid</t>
  </si>
  <si>
    <t>Castilla y León Sede de Burgos</t>
  </si>
  <si>
    <r>
      <t>Cataluña</t>
    </r>
    <r>
      <rPr>
        <b/>
        <vertAlign val="superscript"/>
        <sz val="10"/>
        <color theme="0"/>
        <rFont val="Verdana"/>
        <family val="2"/>
      </rPr>
      <t>(1)</t>
    </r>
  </si>
  <si>
    <r>
      <t>País Vasco</t>
    </r>
    <r>
      <rPr>
        <b/>
        <vertAlign val="superscript"/>
        <sz val="10"/>
        <color theme="0"/>
        <rFont val="Verdana"/>
        <family val="2"/>
      </rPr>
      <t>(2)</t>
    </r>
  </si>
  <si>
    <t>Castilla y León - Sede Burgos</t>
  </si>
  <si>
    <t>Castilla La Mancha - Sede Albacete</t>
  </si>
  <si>
    <t>Castilla Y León - Sede Valladolid</t>
  </si>
  <si>
    <r>
      <t xml:space="preserve">Navarra </t>
    </r>
    <r>
      <rPr>
        <sz val="10"/>
        <color theme="3"/>
        <rFont val="Verdana"/>
        <family val="2"/>
      </rPr>
      <t>(1)</t>
    </r>
  </si>
  <si>
    <r>
      <rPr>
        <b/>
        <vertAlign val="superscript"/>
        <sz val="8"/>
        <color theme="3"/>
        <rFont val="Verdana"/>
        <family val="2"/>
      </rPr>
      <t>1</t>
    </r>
    <r>
      <rPr>
        <b/>
        <sz val="8"/>
        <color theme="3"/>
        <rFont val="Verdana"/>
        <family val="2"/>
      </rPr>
      <t>El prestatario del servicio no lo factura puesto que lo entiende cubierto por la Subvención que la asociación (ASORNA) recibe del Departamento de Derechos Sociales del Gobierno de Navarra.</t>
    </r>
  </si>
  <si>
    <t>Castilla La Mancha - Albacete</t>
  </si>
  <si>
    <t>Castilla y León - Burgos</t>
  </si>
  <si>
    <t>Castilla y León - Valladolid</t>
  </si>
  <si>
    <t>Ministerio Ofilingua</t>
  </si>
  <si>
    <t>Castilla y León - Burgos*</t>
  </si>
  <si>
    <t>Ministerio Resto - Ofilingua</t>
  </si>
  <si>
    <t>Navarra no dispone de ningún intéprete ni traductor propio. Dispone de un portal digital a través del cual los usuarios (órganos judiciales de Navarra) solicitan los intérpretes necesarios y las traducciones.</t>
  </si>
  <si>
    <t>El cobro de las traducciones se realiza siempre por palabras traducidas, si la traducción es de menos de 300 palabras, se paga un mínimo  establecido para cada grupo de idiomas.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</si>
</sst>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[$-C0A]#,##0"/>
    <numFmt numFmtId="165" formatCode="[$-C0A]General"/>
    <numFmt numFmtId="166" formatCode="#,##0.00&quot; &quot;[$€-C0A];[Red]&quot;-&quot;#,##0.00&quot; &quot;[$€-C0A]"/>
    <numFmt numFmtId="167" formatCode="#,##0.0\ &quot;€&quot;"/>
  </numFmts>
  <fonts count="6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  <family val="2"/>
    </font>
    <font>
      <sz val="10"/>
      <color indexed="8"/>
      <name val="Verdana"/>
      <family val="2"/>
    </font>
    <font>
      <b/>
      <sz val="10"/>
      <name val="Verdana"/>
      <family val="2"/>
    </font>
    <font>
      <b/>
      <u/>
      <sz val="12"/>
      <color indexed="12"/>
      <name val="Arial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rgb="FF000000"/>
      <name val="Verdana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1"/>
    </font>
    <font>
      <sz val="11"/>
      <color theme="4"/>
      <name val="Verdana"/>
      <family val="2"/>
    </font>
    <font>
      <b/>
      <sz val="10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3"/>
      <name val="Verdana"/>
      <family val="2"/>
    </font>
    <font>
      <b/>
      <sz val="18"/>
      <color theme="0"/>
      <name val="Verdana"/>
      <family val="2"/>
    </font>
    <font>
      <b/>
      <u/>
      <sz val="12"/>
      <color theme="3"/>
      <name val="Verdana"/>
      <family val="2"/>
    </font>
    <font>
      <b/>
      <sz val="14"/>
      <color indexed="8"/>
      <name val="Verdana"/>
      <family val="2"/>
    </font>
    <font>
      <b/>
      <sz val="14"/>
      <color theme="4"/>
      <name val="Verdana"/>
      <family val="2"/>
    </font>
    <font>
      <sz val="10"/>
      <color theme="0"/>
      <name val="Verdana"/>
      <family val="2"/>
    </font>
    <font>
      <sz val="10"/>
      <color theme="4"/>
      <name val="Verdana"/>
      <family val="2"/>
    </font>
    <font>
      <sz val="10"/>
      <color theme="1"/>
      <name val="Calibri"/>
      <family val="2"/>
      <scheme val="minor"/>
    </font>
    <font>
      <sz val="10"/>
      <color theme="3"/>
      <name val="Verdana"/>
      <family val="2"/>
      <charset val="1"/>
    </font>
    <font>
      <sz val="11"/>
      <color theme="3"/>
      <name val="Verdana"/>
      <family val="2"/>
    </font>
    <font>
      <b/>
      <sz val="11"/>
      <color theme="0"/>
      <name val="Verdana"/>
      <family val="2"/>
    </font>
    <font>
      <b/>
      <sz val="9"/>
      <color theme="0"/>
      <name val="Verdana"/>
      <family val="2"/>
    </font>
    <font>
      <b/>
      <sz val="10"/>
      <color theme="4" tint="-0.249977111117893"/>
      <name val="Verdana"/>
      <family val="2"/>
    </font>
    <font>
      <sz val="10"/>
      <color theme="1"/>
      <name val="Verdana"/>
      <family val="2"/>
    </font>
    <font>
      <b/>
      <sz val="11"/>
      <color theme="3"/>
      <name val="Verdana"/>
      <family val="2"/>
    </font>
    <font>
      <sz val="12"/>
      <color theme="3"/>
      <name val="Calibri"/>
      <family val="2"/>
      <scheme val="minor"/>
    </font>
    <font>
      <b/>
      <u/>
      <sz val="12"/>
      <color theme="3"/>
      <name val="Calibri"/>
      <family val="2"/>
    </font>
    <font>
      <b/>
      <sz val="11"/>
      <color theme="3"/>
      <name val="Calibri"/>
      <family val="2"/>
      <scheme val="minor"/>
    </font>
    <font>
      <b/>
      <sz val="9"/>
      <color theme="3"/>
      <name val="Verdana"/>
      <family val="2"/>
    </font>
    <font>
      <sz val="12"/>
      <color theme="3"/>
      <name val="Verdana"/>
      <family val="2"/>
    </font>
    <font>
      <b/>
      <sz val="18"/>
      <color theme="3"/>
      <name val="Verdana"/>
      <family val="2"/>
    </font>
    <font>
      <b/>
      <vertAlign val="superscript"/>
      <sz val="10"/>
      <color rgb="FF000000"/>
      <name val="Verdana"/>
      <family val="2"/>
    </font>
    <font>
      <b/>
      <vertAlign val="superscript"/>
      <sz val="9"/>
      <color theme="3"/>
      <name val="Verdana"/>
      <family val="2"/>
    </font>
    <font>
      <b/>
      <vertAlign val="superscript"/>
      <sz val="10"/>
      <color theme="0"/>
      <name val="Verdana"/>
      <family val="2"/>
    </font>
    <font>
      <vertAlign val="superscript"/>
      <sz val="9"/>
      <color theme="3"/>
      <name val="Verdana"/>
      <family val="2"/>
    </font>
    <font>
      <sz val="9"/>
      <color theme="3"/>
      <name val="Verdana"/>
      <family val="2"/>
    </font>
    <font>
      <sz val="20"/>
      <color theme="3"/>
      <name val="Verdana"/>
      <family val="2"/>
    </font>
    <font>
      <vertAlign val="superscript"/>
      <sz val="11"/>
      <color theme="3"/>
      <name val="Verdana"/>
      <family val="2"/>
    </font>
    <font>
      <sz val="9"/>
      <color theme="4"/>
      <name val="Verdana"/>
      <family val="2"/>
    </font>
    <font>
      <b/>
      <sz val="9"/>
      <color theme="4"/>
      <name val="Verdana"/>
      <family val="2"/>
    </font>
    <font>
      <sz val="11"/>
      <color rgb="FFFF0000"/>
      <name val="Calibri"/>
      <family val="2"/>
      <scheme val="minor"/>
    </font>
    <font>
      <sz val="11"/>
      <color rgb="FFFF0000"/>
      <name val="Verdana"/>
      <family val="2"/>
    </font>
    <font>
      <vertAlign val="superscript"/>
      <sz val="11"/>
      <color rgb="FFFF0000"/>
      <name val="Verdana"/>
      <family val="2"/>
    </font>
    <font>
      <sz val="9"/>
      <color rgb="FFFF0000"/>
      <name val="Verdana"/>
      <family val="2"/>
    </font>
    <font>
      <vertAlign val="superscript"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1"/>
      <name val="Verdana"/>
      <family val="2"/>
    </font>
    <font>
      <b/>
      <sz val="9"/>
      <color rgb="FFFF0000"/>
      <name val="Verdana"/>
      <family val="2"/>
    </font>
    <font>
      <sz val="20"/>
      <color theme="0"/>
      <name val="Verdana"/>
      <family val="2"/>
    </font>
    <font>
      <sz val="11"/>
      <color theme="0"/>
      <name val="Calibri"/>
      <family val="2"/>
      <scheme val="minor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b/>
      <sz val="8"/>
      <color theme="3"/>
      <name val="Verdana"/>
      <family val="2"/>
    </font>
    <font>
      <b/>
      <vertAlign val="superscript"/>
      <sz val="8"/>
      <color theme="3"/>
      <name val="Verdana"/>
      <family val="2"/>
    </font>
    <font>
      <b/>
      <sz val="8"/>
      <color theme="0"/>
      <name val="Verdana"/>
      <family val="2"/>
    </font>
    <font>
      <sz val="11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3" tint="0.79998168889431442"/>
      </right>
      <top style="medium">
        <color theme="0"/>
      </top>
      <bottom style="medium">
        <color theme="0"/>
      </bottom>
      <diagonal/>
    </border>
    <border>
      <left style="thin">
        <color theme="3" tint="0.79998168889431442"/>
      </left>
      <right style="thin">
        <color theme="4" tint="0.79998168889431442"/>
      </right>
      <top style="thin">
        <color theme="0"/>
      </top>
      <bottom style="medium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3" tint="0.79998168889431442"/>
      </left>
      <right style="thin">
        <color theme="4" tint="0.79998168889431442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/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0"/>
      </left>
      <right style="dashed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dashed">
        <color theme="3" tint="0.79998168889431442"/>
      </left>
      <right style="dashed">
        <color theme="3" tint="0.79998168889431442"/>
      </right>
      <top style="thin">
        <color theme="0"/>
      </top>
      <bottom style="medium">
        <color theme="4" tint="0.59996337778862885"/>
      </bottom>
      <diagonal/>
    </border>
    <border>
      <left style="dashed">
        <color theme="3" tint="0.79998168889431442"/>
      </left>
      <right style="dashed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dashed">
        <color theme="3" tint="0.79998168889431442"/>
      </left>
      <right style="medium">
        <color theme="3" tint="0.79998168889431442"/>
      </right>
      <top style="thin">
        <color theme="0"/>
      </top>
      <bottom style="medium">
        <color theme="4" tint="0.59996337778862885"/>
      </bottom>
      <diagonal/>
    </border>
    <border>
      <left/>
      <right style="dashed">
        <color theme="3" tint="0.79998168889431442"/>
      </right>
      <top style="thin">
        <color theme="0"/>
      </top>
      <bottom style="medium">
        <color theme="4" tint="0.59996337778862885"/>
      </bottom>
      <diagonal/>
    </border>
    <border>
      <left/>
      <right style="dashed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dashed">
        <color theme="3" tint="0.79998168889431442"/>
      </left>
      <right style="medium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4" tint="0.59996337778862885"/>
      </top>
      <bottom style="thin">
        <color theme="0"/>
      </bottom>
      <diagonal/>
    </border>
    <border>
      <left/>
      <right/>
      <top style="medium">
        <color theme="4" tint="0.59996337778862885"/>
      </top>
      <bottom style="thin">
        <color theme="0"/>
      </bottom>
      <diagonal/>
    </border>
    <border>
      <left/>
      <right style="thin">
        <color theme="0"/>
      </right>
      <top style="medium">
        <color theme="4" tint="0.59996337778862885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Dashed">
        <color theme="3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Dashed">
        <color theme="3" tint="0.79998168889431442"/>
      </bottom>
      <diagonal/>
    </border>
    <border>
      <left style="thin">
        <color theme="0"/>
      </left>
      <right style="thin">
        <color theme="0"/>
      </right>
      <top style="mediumDashed">
        <color theme="3" tint="0.79998168889431442"/>
      </top>
      <bottom style="mediumDashed">
        <color theme="3" tint="0.79998168889431442"/>
      </bottom>
      <diagonal/>
    </border>
    <border>
      <left style="dashed">
        <color theme="3" tint="0.79998168889431442"/>
      </left>
      <right/>
      <top style="thin">
        <color theme="0"/>
      </top>
      <bottom style="medium">
        <color theme="4" tint="0.59996337778862885"/>
      </bottom>
      <diagonal/>
    </border>
    <border>
      <left style="dashed">
        <color theme="3" tint="0.79998168889431442"/>
      </left>
      <right/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0"/>
      </right>
      <top/>
      <bottom style="medium">
        <color theme="4" tint="0.59996337778862885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1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/>
    <xf numFmtId="165" fontId="10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166" fontId="13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4" fillId="0" borderId="0"/>
    <xf numFmtId="0" fontId="14" fillId="0" borderId="0"/>
  </cellStyleXfs>
  <cellXfs count="251">
    <xf numFmtId="0" fontId="0" fillId="0" borderId="0" xfId="0"/>
    <xf numFmtId="0" fontId="7" fillId="0" borderId="1" xfId="0" applyFont="1" applyBorder="1"/>
    <xf numFmtId="0" fontId="6" fillId="0" borderId="1" xfId="0" applyFont="1" applyBorder="1"/>
    <xf numFmtId="0" fontId="25" fillId="0" borderId="1" xfId="0" applyFont="1" applyBorder="1"/>
    <xf numFmtId="0" fontId="16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0" fontId="21" fillId="0" borderId="1" xfId="0" applyFont="1" applyBorder="1"/>
    <xf numFmtId="0" fontId="4" fillId="2" borderId="1" xfId="0" applyFont="1" applyFill="1" applyBorder="1"/>
    <xf numFmtId="0" fontId="23" fillId="0" borderId="1" xfId="0" applyFont="1" applyBorder="1"/>
    <xf numFmtId="0" fontId="5" fillId="2" borderId="1" xfId="2" applyFill="1" applyBorder="1" applyAlignment="1" applyProtection="1"/>
    <xf numFmtId="0" fontId="23" fillId="0" borderId="1" xfId="0" applyFont="1" applyBorder="1" applyAlignment="1">
      <alignment horizontal="left"/>
    </xf>
    <xf numFmtId="4" fontId="7" fillId="0" borderId="1" xfId="0" applyNumberFormat="1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2" fillId="0" borderId="1" xfId="0" applyFont="1" applyBorder="1"/>
    <xf numFmtId="3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center" vertical="center" wrapText="1"/>
    </xf>
    <xf numFmtId="0" fontId="7" fillId="0" borderId="6" xfId="0" applyFont="1" applyBorder="1"/>
    <xf numFmtId="164" fontId="9" fillId="0" borderId="6" xfId="4" applyNumberFormat="1" applyFont="1" applyBorder="1" applyAlignment="1">
      <alignment horizontal="right"/>
    </xf>
    <xf numFmtId="0" fontId="18" fillId="5" borderId="5" xfId="0" applyFont="1" applyFill="1" applyBorder="1" applyAlignment="1">
      <alignment horizontal="left" wrapText="1"/>
    </xf>
    <xf numFmtId="0" fontId="18" fillId="5" borderId="7" xfId="0" applyFont="1" applyFill="1" applyBorder="1" applyAlignment="1">
      <alignment horizontal="left" wrapText="1"/>
    </xf>
    <xf numFmtId="3" fontId="3" fillId="7" borderId="5" xfId="0" applyNumberFormat="1" applyFont="1" applyFill="1" applyBorder="1" applyAlignment="1">
      <alignment horizontal="right"/>
    </xf>
    <xf numFmtId="3" fontId="3" fillId="7" borderId="7" xfId="0" applyNumberFormat="1" applyFont="1" applyFill="1" applyBorder="1" applyAlignment="1">
      <alignment horizontal="right"/>
    </xf>
    <xf numFmtId="0" fontId="17" fillId="4" borderId="1" xfId="0" applyFont="1" applyFill="1" applyBorder="1" applyAlignment="1">
      <alignment horizontal="center" vertical="center" wrapText="1"/>
    </xf>
    <xf numFmtId="0" fontId="30" fillId="0" borderId="6" xfId="0" applyFont="1" applyBorder="1"/>
    <xf numFmtId="0" fontId="24" fillId="6" borderId="1" xfId="0" applyFont="1" applyFill="1" applyBorder="1"/>
    <xf numFmtId="0" fontId="33" fillId="6" borderId="20" xfId="0" applyFont="1" applyFill="1" applyBorder="1" applyAlignment="1">
      <alignment horizontal="left" vertical="center" wrapText="1"/>
    </xf>
    <xf numFmtId="1" fontId="34" fillId="0" borderId="20" xfId="0" applyNumberFormat="1" applyFont="1" applyBorder="1" applyAlignment="1">
      <alignment horizontal="right" vertical="center" wrapText="1"/>
    </xf>
    <xf numFmtId="0" fontId="33" fillId="6" borderId="22" xfId="0" applyFont="1" applyFill="1" applyBorder="1" applyAlignment="1">
      <alignment horizontal="left" vertical="center" wrapText="1"/>
    </xf>
    <xf numFmtId="1" fontId="34" fillId="0" borderId="22" xfId="0" applyNumberFormat="1" applyFont="1" applyBorder="1" applyAlignment="1">
      <alignment horizontal="right" vertical="center" wrapText="1"/>
    </xf>
    <xf numFmtId="0" fontId="33" fillId="6" borderId="22" xfId="0" applyFont="1" applyFill="1" applyBorder="1" applyAlignment="1">
      <alignment horizontal="left" vertical="center"/>
    </xf>
    <xf numFmtId="0" fontId="33" fillId="6" borderId="20" xfId="0" applyFont="1" applyFill="1" applyBorder="1" applyAlignment="1">
      <alignment horizontal="left" vertical="center"/>
    </xf>
    <xf numFmtId="0" fontId="8" fillId="0" borderId="1" xfId="0" applyFont="1" applyBorder="1"/>
    <xf numFmtId="0" fontId="0" fillId="0" borderId="1" xfId="0" applyBorder="1" applyAlignment="1">
      <alignment vertical="center" wrapText="1"/>
    </xf>
    <xf numFmtId="1" fontId="34" fillId="0" borderId="22" xfId="0" applyNumberFormat="1" applyFont="1" applyBorder="1" applyAlignment="1">
      <alignment horizontal="right" vertical="center"/>
    </xf>
    <xf numFmtId="1" fontId="34" fillId="0" borderId="20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wrapText="1"/>
    </xf>
    <xf numFmtId="3" fontId="19" fillId="6" borderId="1" xfId="0" applyNumberFormat="1" applyFont="1" applyFill="1" applyBorder="1" applyAlignment="1">
      <alignment horizontal="right"/>
    </xf>
    <xf numFmtId="0" fontId="7" fillId="0" borderId="21" xfId="0" applyFont="1" applyBorder="1"/>
    <xf numFmtId="0" fontId="21" fillId="0" borderId="1" xfId="0" applyFont="1" applyBorder="1" applyAlignment="1">
      <alignment horizontal="left"/>
    </xf>
    <xf numFmtId="0" fontId="30" fillId="0" borderId="1" xfId="0" applyFont="1" applyBorder="1"/>
    <xf numFmtId="0" fontId="35" fillId="0" borderId="1" xfId="0" applyFont="1" applyBorder="1"/>
    <xf numFmtId="4" fontId="3" fillId="7" borderId="7" xfId="0" applyNumberFormat="1" applyFont="1" applyFill="1" applyBorder="1" applyAlignment="1">
      <alignment horizontal="right"/>
    </xf>
    <xf numFmtId="4" fontId="3" fillId="7" borderId="5" xfId="0" applyNumberFormat="1" applyFont="1" applyFill="1" applyBorder="1" applyAlignment="1">
      <alignment horizontal="right"/>
    </xf>
    <xf numFmtId="4" fontId="18" fillId="7" borderId="5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21" xfId="0" applyBorder="1"/>
    <xf numFmtId="0" fontId="7" fillId="0" borderId="2" xfId="0" applyFont="1" applyBorder="1"/>
    <xf numFmtId="0" fontId="7" fillId="0" borderId="4" xfId="0" applyFont="1" applyBorder="1"/>
    <xf numFmtId="0" fontId="7" fillId="0" borderId="3" xfId="0" applyFont="1" applyBorder="1"/>
    <xf numFmtId="0" fontId="7" fillId="0" borderId="14" xfId="0" applyFont="1" applyBorder="1"/>
    <xf numFmtId="0" fontId="39" fillId="0" borderId="1" xfId="0" applyFont="1" applyBorder="1"/>
    <xf numFmtId="0" fontId="39" fillId="0" borderId="1" xfId="0" applyFont="1" applyBorder="1" applyAlignment="1">
      <alignment vertical="center"/>
    </xf>
    <xf numFmtId="3" fontId="7" fillId="6" borderId="1" xfId="0" applyNumberFormat="1" applyFont="1" applyFill="1" applyBorder="1"/>
    <xf numFmtId="0" fontId="0" fillId="0" borderId="4" xfId="0" applyBorder="1"/>
    <xf numFmtId="0" fontId="32" fillId="3" borderId="1" xfId="0" applyFont="1" applyFill="1" applyBorder="1" applyAlignment="1">
      <alignment horizontal="center" vertical="center" wrapText="1"/>
    </xf>
    <xf numFmtId="0" fontId="0" fillId="0" borderId="6" xfId="0" applyBorder="1"/>
    <xf numFmtId="3" fontId="34" fillId="0" borderId="22" xfId="0" applyNumberFormat="1" applyFont="1" applyBorder="1" applyAlignment="1">
      <alignment horizontal="right" vertical="center"/>
    </xf>
    <xf numFmtId="0" fontId="41" fillId="0" borderId="1" xfId="0" applyFont="1" applyBorder="1"/>
    <xf numFmtId="3" fontId="34" fillId="0" borderId="20" xfId="0" applyNumberFormat="1" applyFont="1" applyBorder="1" applyAlignment="1">
      <alignment horizontal="right" vertical="center"/>
    </xf>
    <xf numFmtId="0" fontId="46" fillId="0" borderId="1" xfId="0" applyFont="1" applyBorder="1" applyAlignment="1">
      <alignment vertical="center"/>
    </xf>
    <xf numFmtId="0" fontId="7" fillId="0" borderId="11" xfId="0" applyFont="1" applyBorder="1"/>
    <xf numFmtId="1" fontId="34" fillId="0" borderId="36" xfId="0" applyNumberFormat="1" applyFont="1" applyBorder="1" applyAlignment="1">
      <alignment horizontal="right" vertical="center" wrapText="1"/>
    </xf>
    <xf numFmtId="1" fontId="34" fillId="0" borderId="37" xfId="0" applyNumberFormat="1" applyFont="1" applyBorder="1" applyAlignment="1">
      <alignment horizontal="center" vertical="center" wrapText="1"/>
    </xf>
    <xf numFmtId="1" fontId="34" fillId="0" borderId="38" xfId="0" applyNumberFormat="1" applyFont="1" applyBorder="1" applyAlignment="1">
      <alignment horizontal="right" vertical="center" wrapText="1"/>
    </xf>
    <xf numFmtId="1" fontId="34" fillId="0" borderId="38" xfId="0" applyNumberFormat="1" applyFont="1" applyBorder="1" applyAlignment="1">
      <alignment horizontal="center" vertical="center" wrapText="1"/>
    </xf>
    <xf numFmtId="1" fontId="34" fillId="0" borderId="40" xfId="0" applyNumberFormat="1" applyFont="1" applyBorder="1" applyAlignment="1">
      <alignment horizontal="center" vertical="center" wrapText="1"/>
    </xf>
    <xf numFmtId="1" fontId="34" fillId="0" borderId="41" xfId="0" applyNumberFormat="1" applyFont="1" applyBorder="1" applyAlignment="1">
      <alignment horizontal="right" vertical="center" wrapText="1"/>
    </xf>
    <xf numFmtId="1" fontId="34" fillId="0" borderId="39" xfId="0" applyNumberFormat="1" applyFont="1" applyBorder="1" applyAlignment="1">
      <alignment horizontal="center" vertical="center" wrapText="1"/>
    </xf>
    <xf numFmtId="1" fontId="34" fillId="0" borderId="42" xfId="0" applyNumberFormat="1" applyFont="1" applyBorder="1" applyAlignment="1">
      <alignment horizontal="right" vertical="center" wrapText="1"/>
    </xf>
    <xf numFmtId="0" fontId="30" fillId="0" borderId="25" xfId="0" applyFont="1" applyBorder="1" applyAlignment="1">
      <alignment vertical="center" wrapText="1"/>
    </xf>
    <xf numFmtId="0" fontId="30" fillId="0" borderId="26" xfId="0" applyFont="1" applyBorder="1" applyAlignment="1">
      <alignment vertical="center" wrapText="1"/>
    </xf>
    <xf numFmtId="0" fontId="30" fillId="0" borderId="11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49" fillId="0" borderId="1" xfId="0" applyFont="1" applyBorder="1"/>
    <xf numFmtId="3" fontId="50" fillId="0" borderId="1" xfId="0" applyNumberFormat="1" applyFont="1" applyBorder="1" applyAlignment="1">
      <alignment vertical="center"/>
    </xf>
    <xf numFmtId="0" fontId="7" fillId="0" borderId="9" xfId="0" applyFont="1" applyBorder="1"/>
    <xf numFmtId="0" fontId="7" fillId="0" borderId="12" xfId="0" applyFont="1" applyBorder="1"/>
    <xf numFmtId="0" fontId="7" fillId="5" borderId="0" xfId="0" applyFont="1" applyFill="1" applyAlignment="1">
      <alignment horizontal="center" vertical="center" wrapText="1"/>
    </xf>
    <xf numFmtId="49" fontId="49" fillId="0" borderId="1" xfId="0" applyNumberFormat="1" applyFont="1" applyBorder="1"/>
    <xf numFmtId="0" fontId="18" fillId="5" borderId="15" xfId="0" applyFont="1" applyFill="1" applyBorder="1" applyAlignment="1">
      <alignment horizontal="left" vertical="center" wrapText="1"/>
    </xf>
    <xf numFmtId="0" fontId="18" fillId="5" borderId="16" xfId="0" applyFont="1" applyFill="1" applyBorder="1" applyAlignment="1">
      <alignment horizontal="left" vertical="center" wrapText="1"/>
    </xf>
    <xf numFmtId="0" fontId="18" fillId="5" borderId="16" xfId="0" applyFont="1" applyFill="1" applyBorder="1" applyAlignment="1">
      <alignment horizontal="left" vertical="center"/>
    </xf>
    <xf numFmtId="3" fontId="3" fillId="7" borderId="17" xfId="0" applyNumberFormat="1" applyFont="1" applyFill="1" applyBorder="1" applyAlignment="1">
      <alignment horizontal="right" vertical="center"/>
    </xf>
    <xf numFmtId="3" fontId="3" fillId="7" borderId="19" xfId="0" applyNumberFormat="1" applyFont="1" applyFill="1" applyBorder="1" applyAlignment="1">
      <alignment horizontal="right" vertical="center"/>
    </xf>
    <xf numFmtId="4" fontId="3" fillId="7" borderId="18" xfId="0" applyNumberFormat="1" applyFont="1" applyFill="1" applyBorder="1" applyAlignment="1">
      <alignment horizontal="right" vertical="center"/>
    </xf>
    <xf numFmtId="3" fontId="34" fillId="0" borderId="23" xfId="0" applyNumberFormat="1" applyFont="1" applyBorder="1" applyAlignment="1">
      <alignment horizontal="right" vertical="center"/>
    </xf>
    <xf numFmtId="0" fontId="33" fillId="6" borderId="23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1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33" fillId="6" borderId="47" xfId="0" applyFont="1" applyFill="1" applyBorder="1" applyAlignment="1">
      <alignment horizontal="left" vertical="center"/>
    </xf>
    <xf numFmtId="3" fontId="34" fillId="0" borderId="47" xfId="0" applyNumberFormat="1" applyFont="1" applyBorder="1" applyAlignment="1">
      <alignment horizontal="right" vertical="center"/>
    </xf>
    <xf numFmtId="0" fontId="33" fillId="6" borderId="48" xfId="0" applyFont="1" applyFill="1" applyBorder="1" applyAlignment="1">
      <alignment horizontal="left" vertical="center"/>
    </xf>
    <xf numFmtId="3" fontId="34" fillId="0" borderId="48" xfId="0" applyNumberFormat="1" applyFont="1" applyBorder="1" applyAlignment="1">
      <alignment horizontal="right" vertical="center"/>
    </xf>
    <xf numFmtId="0" fontId="33" fillId="6" borderId="49" xfId="0" applyFont="1" applyFill="1" applyBorder="1" applyAlignment="1">
      <alignment horizontal="left" vertical="center"/>
    </xf>
    <xf numFmtId="3" fontId="34" fillId="0" borderId="49" xfId="0" applyNumberFormat="1" applyFont="1" applyBorder="1" applyAlignment="1">
      <alignment horizontal="right" vertical="center"/>
    </xf>
    <xf numFmtId="167" fontId="3" fillId="7" borderId="5" xfId="0" applyNumberFormat="1" applyFont="1" applyFill="1" applyBorder="1" applyAlignment="1">
      <alignment horizontal="right"/>
    </xf>
    <xf numFmtId="167" fontId="18" fillId="7" borderId="5" xfId="0" applyNumberFormat="1" applyFont="1" applyFill="1" applyBorder="1" applyAlignment="1">
      <alignment horizontal="right"/>
    </xf>
    <xf numFmtId="167" fontId="7" fillId="0" borderId="1" xfId="0" applyNumberFormat="1" applyFont="1" applyBorder="1"/>
    <xf numFmtId="167" fontId="34" fillId="0" borderId="20" xfId="0" applyNumberFormat="1" applyFont="1" applyBorder="1" applyAlignment="1">
      <alignment horizontal="right" vertical="center" wrapText="1"/>
    </xf>
    <xf numFmtId="1" fontId="57" fillId="0" borderId="22" xfId="0" applyNumberFormat="1" applyFont="1" applyBorder="1" applyAlignment="1">
      <alignment horizontal="right" vertical="center"/>
    </xf>
    <xf numFmtId="0" fontId="7" fillId="6" borderId="14" xfId="0" applyFont="1" applyFill="1" applyBorder="1"/>
    <xf numFmtId="0" fontId="18" fillId="6" borderId="14" xfId="0" applyFont="1" applyFill="1" applyBorder="1" applyAlignment="1">
      <alignment horizontal="left" wrapText="1"/>
    </xf>
    <xf numFmtId="3" fontId="3" fillId="6" borderId="14" xfId="0" applyNumberFormat="1" applyFont="1" applyFill="1" applyBorder="1" applyAlignment="1">
      <alignment horizontal="right"/>
    </xf>
    <xf numFmtId="0" fontId="7" fillId="6" borderId="1" xfId="0" applyFont="1" applyFill="1" applyBorder="1"/>
    <xf numFmtId="0" fontId="30" fillId="5" borderId="33" xfId="0" applyFont="1" applyFill="1" applyBorder="1"/>
    <xf numFmtId="0" fontId="30" fillId="5" borderId="34" xfId="0" applyFont="1" applyFill="1" applyBorder="1"/>
    <xf numFmtId="0" fontId="30" fillId="5" borderId="35" xfId="0" applyFont="1" applyFill="1" applyBorder="1"/>
    <xf numFmtId="0" fontId="58" fillId="0" borderId="1" xfId="0" applyFont="1" applyBorder="1"/>
    <xf numFmtId="0" fontId="59" fillId="6" borderId="3" xfId="0" applyFont="1" applyFill="1" applyBorder="1" applyAlignment="1">
      <alignment vertical="center"/>
    </xf>
    <xf numFmtId="0" fontId="47" fillId="6" borderId="0" xfId="0" applyFont="1" applyFill="1" applyAlignment="1">
      <alignment vertical="center"/>
    </xf>
    <xf numFmtId="0" fontId="17" fillId="3" borderId="4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63" fillId="6" borderId="12" xfId="0" applyFont="1" applyFill="1" applyBorder="1" applyAlignment="1">
      <alignment horizontal="left" vertical="center" wrapText="1"/>
    </xf>
    <xf numFmtId="0" fontId="63" fillId="6" borderId="13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1" fontId="34" fillId="0" borderId="50" xfId="0" applyNumberFormat="1" applyFont="1" applyBorder="1" applyAlignment="1">
      <alignment horizontal="center" vertical="center" wrapText="1"/>
    </xf>
    <xf numFmtId="1" fontId="34" fillId="0" borderId="51" xfId="0" applyNumberFormat="1" applyFont="1" applyBorder="1" applyAlignment="1">
      <alignment horizontal="right" vertical="center" wrapText="1"/>
    </xf>
    <xf numFmtId="0" fontId="0" fillId="0" borderId="13" xfId="0" applyBorder="1" applyAlignment="1">
      <alignment horizontal="justify" vertical="top"/>
    </xf>
    <xf numFmtId="0" fontId="65" fillId="3" borderId="1" xfId="0" applyFont="1" applyFill="1" applyBorder="1" applyAlignment="1">
      <alignment horizontal="center" vertical="center" wrapText="1"/>
    </xf>
    <xf numFmtId="0" fontId="66" fillId="0" borderId="1" xfId="0" applyFont="1" applyBorder="1"/>
    <xf numFmtId="0" fontId="47" fillId="6" borderId="4" xfId="0" applyFont="1" applyFill="1" applyBorder="1" applyAlignment="1">
      <alignment vertical="center"/>
    </xf>
    <xf numFmtId="0" fontId="60" fillId="0" borderId="1" xfId="0" applyFont="1" applyBorder="1"/>
    <xf numFmtId="0" fontId="60" fillId="0" borderId="10" xfId="0" applyFont="1" applyBorder="1"/>
    <xf numFmtId="0" fontId="60" fillId="0" borderId="13" xfId="0" applyFont="1" applyBorder="1"/>
    <xf numFmtId="0" fontId="7" fillId="5" borderId="55" xfId="0" applyFont="1" applyFill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left" vertical="center" wrapText="1"/>
    </xf>
    <xf numFmtId="0" fontId="7" fillId="5" borderId="55" xfId="0" applyFont="1" applyFill="1" applyBorder="1" applyAlignment="1">
      <alignment horizontal="right" vertical="center" wrapText="1"/>
    </xf>
    <xf numFmtId="0" fontId="7" fillId="0" borderId="13" xfId="0" applyFont="1" applyBorder="1"/>
    <xf numFmtId="4" fontId="2" fillId="0" borderId="1" xfId="0" applyNumberFormat="1" applyFont="1" applyBorder="1"/>
    <xf numFmtId="0" fontId="23" fillId="0" borderId="1" xfId="0" applyFont="1" applyBorder="1" applyAlignment="1">
      <alignment horizontal="left"/>
    </xf>
    <xf numFmtId="0" fontId="22" fillId="6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1" fillId="3" borderId="8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9" fillId="6" borderId="11" xfId="0" applyFont="1" applyFill="1" applyBorder="1" applyAlignment="1">
      <alignment horizontal="left" vertical="center" wrapText="1"/>
    </xf>
    <xf numFmtId="0" fontId="39" fillId="6" borderId="12" xfId="0" applyFont="1" applyFill="1" applyBorder="1" applyAlignment="1">
      <alignment horizontal="left" vertical="center" wrapText="1"/>
    </xf>
    <xf numFmtId="0" fontId="39" fillId="6" borderId="13" xfId="0" applyFont="1" applyFill="1" applyBorder="1" applyAlignment="1">
      <alignment horizontal="left" vertical="center" wrapText="1"/>
    </xf>
    <xf numFmtId="0" fontId="39" fillId="0" borderId="11" xfId="0" applyFont="1" applyBorder="1" applyAlignment="1">
      <alignment horizontal="left" vertical="justify" wrapText="1"/>
    </xf>
    <xf numFmtId="0" fontId="39" fillId="0" borderId="12" xfId="0" applyFont="1" applyBorder="1" applyAlignment="1">
      <alignment horizontal="left" vertical="justify" wrapText="1"/>
    </xf>
    <xf numFmtId="0" fontId="39" fillId="0" borderId="13" xfId="0" applyFont="1" applyBorder="1" applyAlignment="1">
      <alignment horizontal="left" vertical="justify" wrapText="1"/>
    </xf>
    <xf numFmtId="0" fontId="47" fillId="5" borderId="52" xfId="0" applyFont="1" applyFill="1" applyBorder="1" applyAlignment="1">
      <alignment horizontal="center" vertical="center" wrapText="1"/>
    </xf>
    <xf numFmtId="0" fontId="47" fillId="5" borderId="53" xfId="0" applyFont="1" applyFill="1" applyBorder="1" applyAlignment="1">
      <alignment horizontal="center" vertical="center" wrapText="1"/>
    </xf>
    <xf numFmtId="0" fontId="47" fillId="5" borderId="54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60" fillId="0" borderId="9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60" fillId="0" borderId="13" xfId="0" applyFont="1" applyBorder="1" applyAlignment="1">
      <alignment horizontal="center" vertical="center"/>
    </xf>
    <xf numFmtId="0" fontId="47" fillId="5" borderId="52" xfId="0" applyFont="1" applyFill="1" applyBorder="1" applyAlignment="1">
      <alignment horizontal="center" vertical="center"/>
    </xf>
    <xf numFmtId="0" fontId="47" fillId="5" borderId="53" xfId="0" applyFont="1" applyFill="1" applyBorder="1" applyAlignment="1">
      <alignment horizontal="center" vertical="center"/>
    </xf>
    <xf numFmtId="0" fontId="47" fillId="5" borderId="54" xfId="0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left" vertical="center"/>
    </xf>
    <xf numFmtId="0" fontId="33" fillId="6" borderId="23" xfId="0" applyFont="1" applyFill="1" applyBorder="1" applyAlignment="1">
      <alignment horizontal="left" vertical="center"/>
    </xf>
    <xf numFmtId="3" fontId="34" fillId="0" borderId="24" xfId="0" applyNumberFormat="1" applyFont="1" applyBorder="1" applyAlignment="1">
      <alignment horizontal="right" vertical="center"/>
    </xf>
    <xf numFmtId="3" fontId="34" fillId="0" borderId="23" xfId="0" applyNumberFormat="1" applyFont="1" applyBorder="1" applyAlignment="1">
      <alignment horizontal="right" vertical="center"/>
    </xf>
    <xf numFmtId="0" fontId="33" fillId="6" borderId="14" xfId="0" applyFont="1" applyFill="1" applyBorder="1" applyAlignment="1">
      <alignment horizontal="left" vertical="center"/>
    </xf>
    <xf numFmtId="3" fontId="34" fillId="0" borderId="14" xfId="0" applyNumberFormat="1" applyFont="1" applyBorder="1" applyAlignment="1">
      <alignment horizontal="right" vertical="center"/>
    </xf>
    <xf numFmtId="0" fontId="33" fillId="6" borderId="21" xfId="0" applyFont="1" applyFill="1" applyBorder="1" applyAlignment="1">
      <alignment horizontal="left" vertical="center"/>
    </xf>
    <xf numFmtId="3" fontId="34" fillId="0" borderId="21" xfId="0" applyNumberFormat="1" applyFont="1" applyBorder="1" applyAlignment="1">
      <alignment horizontal="right" vertical="center"/>
    </xf>
    <xf numFmtId="0" fontId="52" fillId="0" borderId="8" xfId="0" applyFont="1" applyBorder="1" applyAlignment="1">
      <alignment horizontal="left" vertical="center" wrapText="1"/>
    </xf>
    <xf numFmtId="0" fontId="52" fillId="0" borderId="9" xfId="0" applyFont="1" applyBorder="1" applyAlignment="1">
      <alignment horizontal="left" vertical="center" wrapText="1"/>
    </xf>
    <xf numFmtId="0" fontId="52" fillId="0" borderId="10" xfId="0" applyFont="1" applyBorder="1" applyAlignment="1">
      <alignment horizontal="left" vertical="center" wrapText="1"/>
    </xf>
    <xf numFmtId="0" fontId="52" fillId="0" borderId="25" xfId="0" applyFont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52" fillId="0" borderId="26" xfId="0" applyFont="1" applyBorder="1" applyAlignment="1">
      <alignment horizontal="left" vertical="center" wrapText="1"/>
    </xf>
    <xf numFmtId="0" fontId="52" fillId="0" borderId="11" xfId="0" applyFont="1" applyBorder="1" applyAlignment="1">
      <alignment horizontal="left" vertical="center" wrapText="1"/>
    </xf>
    <xf numFmtId="0" fontId="52" fillId="0" borderId="12" xfId="0" applyFont="1" applyBorder="1" applyAlignment="1">
      <alignment horizontal="left" vertical="center" wrapText="1"/>
    </xf>
    <xf numFmtId="0" fontId="52" fillId="0" borderId="13" xfId="0" applyFont="1" applyBorder="1" applyAlignment="1">
      <alignment horizontal="left" vertical="center" wrapText="1"/>
    </xf>
    <xf numFmtId="0" fontId="60" fillId="0" borderId="10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0" fontId="60" fillId="0" borderId="13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left" wrapText="1"/>
    </xf>
    <xf numFmtId="0" fontId="51" fillId="0" borderId="9" xfId="0" applyFont="1" applyBorder="1" applyAlignment="1">
      <alignment horizontal="left" wrapText="1"/>
    </xf>
    <xf numFmtId="0" fontId="51" fillId="0" borderId="10" xfId="0" applyFont="1" applyBorder="1" applyAlignment="1">
      <alignment horizontal="left" wrapText="1"/>
    </xf>
    <xf numFmtId="0" fontId="51" fillId="0" borderId="25" xfId="0" applyFont="1" applyBorder="1" applyAlignment="1">
      <alignment horizontal="left" wrapText="1"/>
    </xf>
    <xf numFmtId="0" fontId="51" fillId="0" borderId="0" xfId="0" applyFont="1" applyAlignment="1">
      <alignment horizontal="left" wrapText="1"/>
    </xf>
    <xf numFmtId="0" fontId="51" fillId="0" borderId="26" xfId="0" applyFont="1" applyBorder="1" applyAlignment="1">
      <alignment horizontal="left" wrapText="1"/>
    </xf>
    <xf numFmtId="0" fontId="51" fillId="0" borderId="11" xfId="0" applyFont="1" applyBorder="1" applyAlignment="1">
      <alignment horizontal="left" wrapText="1"/>
    </xf>
    <xf numFmtId="0" fontId="51" fillId="0" borderId="12" xfId="0" applyFont="1" applyBorder="1" applyAlignment="1">
      <alignment horizontal="left" wrapText="1"/>
    </xf>
    <xf numFmtId="0" fontId="51" fillId="0" borderId="13" xfId="0" applyFont="1" applyBorder="1" applyAlignment="1">
      <alignment horizontal="left" wrapText="1"/>
    </xf>
    <xf numFmtId="0" fontId="5" fillId="8" borderId="2" xfId="2" applyFill="1" applyBorder="1" applyAlignment="1" applyProtection="1">
      <alignment horizontal="center" vertical="center" wrapText="1"/>
    </xf>
    <xf numFmtId="0" fontId="5" fillId="8" borderId="3" xfId="2" applyFill="1" applyBorder="1" applyAlignment="1" applyProtection="1">
      <alignment horizontal="center" vertical="center" wrapText="1"/>
    </xf>
    <xf numFmtId="0" fontId="5" fillId="8" borderId="4" xfId="2" applyFill="1" applyBorder="1" applyAlignment="1" applyProtection="1">
      <alignment horizontal="center" vertical="center" wrapText="1"/>
    </xf>
    <xf numFmtId="0" fontId="60" fillId="0" borderId="11" xfId="0" applyFont="1" applyBorder="1" applyAlignment="1">
      <alignment horizontal="center" wrapText="1"/>
    </xf>
    <xf numFmtId="0" fontId="60" fillId="0" borderId="13" xfId="0" applyFont="1" applyBorder="1" applyAlignment="1">
      <alignment horizontal="center" wrapText="1"/>
    </xf>
    <xf numFmtId="0" fontId="47" fillId="5" borderId="33" xfId="0" applyFont="1" applyFill="1" applyBorder="1" applyAlignment="1">
      <alignment horizontal="center" vertical="center" wrapText="1"/>
    </xf>
    <xf numFmtId="0" fontId="47" fillId="5" borderId="34" xfId="0" applyFont="1" applyFill="1" applyBorder="1" applyAlignment="1">
      <alignment horizontal="center" vertical="center" wrapText="1"/>
    </xf>
    <xf numFmtId="0" fontId="47" fillId="5" borderId="35" xfId="0" applyFont="1" applyFill="1" applyBorder="1" applyAlignment="1">
      <alignment horizontal="center" vertical="center" wrapText="1"/>
    </xf>
    <xf numFmtId="0" fontId="47" fillId="5" borderId="33" xfId="0" applyFont="1" applyFill="1" applyBorder="1" applyAlignment="1">
      <alignment horizontal="center" vertical="center"/>
    </xf>
    <xf numFmtId="0" fontId="47" fillId="5" borderId="34" xfId="0" applyFont="1" applyFill="1" applyBorder="1" applyAlignment="1">
      <alignment horizontal="center" vertical="center"/>
    </xf>
    <xf numFmtId="0" fontId="47" fillId="5" borderId="35" xfId="0" applyFont="1" applyFill="1" applyBorder="1" applyAlignment="1">
      <alignment horizontal="center" vertical="center"/>
    </xf>
    <xf numFmtId="0" fontId="40" fillId="5" borderId="27" xfId="0" applyFont="1" applyFill="1" applyBorder="1" applyAlignment="1">
      <alignment horizontal="center" vertical="center"/>
    </xf>
    <xf numFmtId="0" fontId="40" fillId="5" borderId="28" xfId="0" applyFont="1" applyFill="1" applyBorder="1" applyAlignment="1">
      <alignment horizontal="center" vertical="center"/>
    </xf>
    <xf numFmtId="0" fontId="40" fillId="5" borderId="29" xfId="0" applyFont="1" applyFill="1" applyBorder="1" applyAlignment="1">
      <alignment horizontal="center" vertical="center"/>
    </xf>
    <xf numFmtId="0" fontId="40" fillId="5" borderId="30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justify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5" borderId="33" xfId="0" applyFont="1" applyFill="1" applyBorder="1" applyAlignment="1">
      <alignment horizontal="center"/>
    </xf>
    <xf numFmtId="0" fontId="30" fillId="5" borderId="34" xfId="0" applyFont="1" applyFill="1" applyBorder="1" applyAlignment="1">
      <alignment horizontal="center"/>
    </xf>
    <xf numFmtId="0" fontId="30" fillId="5" borderId="35" xfId="0" applyFont="1" applyFill="1" applyBorder="1" applyAlignment="1">
      <alignment horizontal="center"/>
    </xf>
    <xf numFmtId="0" fontId="0" fillId="0" borderId="44" xfId="0" applyBorder="1" applyAlignment="1">
      <alignment horizontal="justify" vertical="top"/>
    </xf>
    <xf numFmtId="0" fontId="0" fillId="0" borderId="45" xfId="0" applyBorder="1" applyAlignment="1">
      <alignment horizontal="justify" vertical="top"/>
    </xf>
    <xf numFmtId="0" fontId="0" fillId="0" borderId="46" xfId="0" applyBorder="1" applyAlignment="1">
      <alignment horizontal="justify" vertical="top"/>
    </xf>
    <xf numFmtId="0" fontId="32" fillId="4" borderId="2" xfId="0" applyFont="1" applyFill="1" applyBorder="1" applyAlignment="1">
      <alignment horizontal="left" vertical="center" wrapText="1"/>
    </xf>
    <xf numFmtId="0" fontId="32" fillId="4" borderId="4" xfId="0" applyFont="1" applyFill="1" applyBorder="1" applyAlignment="1">
      <alignment horizontal="left" vertical="center" wrapText="1"/>
    </xf>
    <xf numFmtId="0" fontId="61" fillId="6" borderId="56" xfId="0" applyFont="1" applyFill="1" applyBorder="1" applyAlignment="1">
      <alignment horizontal="left" vertical="center" wrapText="1"/>
    </xf>
    <xf numFmtId="0" fontId="38" fillId="5" borderId="57" xfId="0" applyFont="1" applyFill="1" applyBorder="1" applyAlignment="1">
      <alignment horizontal="center" vertical="center" textRotation="90"/>
    </xf>
    <xf numFmtId="0" fontId="38" fillId="5" borderId="58" xfId="0" applyFont="1" applyFill="1" applyBorder="1" applyAlignment="1">
      <alignment horizontal="center" vertical="center" textRotation="90"/>
    </xf>
    <xf numFmtId="0" fontId="38" fillId="5" borderId="59" xfId="0" applyFont="1" applyFill="1" applyBorder="1" applyAlignment="1">
      <alignment horizontal="center" vertical="center" textRotation="90"/>
    </xf>
    <xf numFmtId="0" fontId="61" fillId="6" borderId="60" xfId="0" applyFont="1" applyFill="1" applyBorder="1" applyAlignment="1">
      <alignment horizontal="left" vertical="center" wrapText="1"/>
    </xf>
    <xf numFmtId="167" fontId="34" fillId="0" borderId="23" xfId="0" applyNumberFormat="1" applyFont="1" applyBorder="1" applyAlignment="1">
      <alignment horizontal="right" vertical="center" wrapText="1"/>
    </xf>
    <xf numFmtId="1" fontId="34" fillId="0" borderId="23" xfId="0" applyNumberFormat="1" applyFont="1" applyBorder="1" applyAlignment="1">
      <alignment horizontal="right" vertical="center" wrapText="1"/>
    </xf>
    <xf numFmtId="1" fontId="17" fillId="3" borderId="61" xfId="0" applyNumberFormat="1" applyFont="1" applyFill="1" applyBorder="1" applyAlignment="1">
      <alignment horizontal="center" vertical="center" wrapText="1"/>
    </xf>
    <xf numFmtId="1" fontId="17" fillId="3" borderId="62" xfId="0" applyNumberFormat="1" applyFont="1" applyFill="1" applyBorder="1" applyAlignment="1">
      <alignment horizontal="center" vertical="center" wrapText="1"/>
    </xf>
    <xf numFmtId="1" fontId="17" fillId="3" borderId="63" xfId="0" applyNumberFormat="1" applyFont="1" applyFill="1" applyBorder="1" applyAlignment="1">
      <alignment horizontal="center" vertical="center" wrapText="1"/>
    </xf>
    <xf numFmtId="1" fontId="17" fillId="3" borderId="64" xfId="0" applyNumberFormat="1" applyFont="1" applyFill="1" applyBorder="1" applyAlignment="1">
      <alignment horizontal="center" vertical="center" wrapText="1"/>
    </xf>
    <xf numFmtId="0" fontId="63" fillId="6" borderId="2" xfId="0" applyFont="1" applyFill="1" applyBorder="1" applyAlignment="1">
      <alignment horizontal="left" vertical="center" wrapText="1"/>
    </xf>
    <xf numFmtId="0" fontId="63" fillId="6" borderId="3" xfId="0" applyFont="1" applyFill="1" applyBorder="1" applyAlignment="1">
      <alignment horizontal="left" vertical="center" wrapText="1"/>
    </xf>
  </cellXfs>
  <cellStyles count="14">
    <cellStyle name="Euro" xfId="9" xr:uid="{00000000-0005-0000-0000-000000000000}"/>
    <cellStyle name="Excel Built-in Normal" xfId="1" xr:uid="{00000000-0005-0000-0000-000001000000}"/>
    <cellStyle name="Excel Built-in Normal 2" xfId="4" xr:uid="{00000000-0005-0000-0000-000002000000}"/>
    <cellStyle name="Excel_BuiltIn_Comma" xfId="11" xr:uid="{00000000-0005-0000-0000-000003000000}"/>
    <cellStyle name="Heading" xfId="5" xr:uid="{00000000-0005-0000-0000-000004000000}"/>
    <cellStyle name="Heading1" xfId="6" xr:uid="{00000000-0005-0000-0000-000005000000}"/>
    <cellStyle name="Hipervínculo" xfId="2" builtinId="8"/>
    <cellStyle name="Normal" xfId="0" builtinId="0"/>
    <cellStyle name="Normal 2" xfId="3" xr:uid="{00000000-0005-0000-0000-000008000000}"/>
    <cellStyle name="Normal 2 2" xfId="10" xr:uid="{00000000-0005-0000-0000-000009000000}"/>
    <cellStyle name="Normal 2 3" xfId="13" xr:uid="{00000000-0005-0000-0000-00000A000000}"/>
    <cellStyle name="Normal 3" xfId="12" xr:uid="{00000000-0005-0000-0000-00000B000000}"/>
    <cellStyle name="Result" xfId="7" xr:uid="{00000000-0005-0000-0000-00000C000000}"/>
    <cellStyle name="Result2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1</xdr:row>
      <xdr:rowOff>142875</xdr:rowOff>
    </xdr:from>
    <xdr:to>
      <xdr:col>11</xdr:col>
      <xdr:colOff>19050</xdr:colOff>
      <xdr:row>7</xdr:row>
      <xdr:rowOff>67904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5905CEF7-9574-4CA5-9871-087909F82780}"/>
            </a:ext>
          </a:extLst>
        </xdr:cNvPr>
        <xdr:cNvSpPr/>
      </xdr:nvSpPr>
      <xdr:spPr>
        <a:xfrm>
          <a:off x="1514475" y="428625"/>
          <a:ext cx="7953375" cy="116327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2023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152400</xdr:rowOff>
    </xdr:from>
    <xdr:to>
      <xdr:col>10</xdr:col>
      <xdr:colOff>342900</xdr:colOff>
      <xdr:row>7</xdr:row>
      <xdr:rowOff>48854</xdr:rowOff>
    </xdr:to>
    <xdr:sp macro="" textlink="">
      <xdr:nvSpPr>
        <xdr:cNvPr id="10" name="1 Rectángulo redondeado">
          <a:extLst>
            <a:ext uri="{FF2B5EF4-FFF2-40B4-BE49-F238E27FC236}">
              <a16:creationId xmlns:a16="http://schemas.microsoft.com/office/drawing/2014/main" id="{9B32216B-3B9C-421D-8362-A251655BE48F}"/>
            </a:ext>
          </a:extLst>
        </xdr:cNvPr>
        <xdr:cNvSpPr/>
      </xdr:nvSpPr>
      <xdr:spPr>
        <a:xfrm>
          <a:off x="723900" y="152400"/>
          <a:ext cx="7953375" cy="116327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2023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441837</xdr:colOff>
      <xdr:row>2</xdr:row>
      <xdr:rowOff>159159</xdr:rowOff>
    </xdr:from>
    <xdr:to>
      <xdr:col>13</xdr:col>
      <xdr:colOff>93099</xdr:colOff>
      <xdr:row>5</xdr:row>
      <xdr:rowOff>61143</xdr:rowOff>
    </xdr:to>
    <xdr:sp macro="" textlink="">
      <xdr:nvSpPr>
        <xdr:cNvPr id="11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E84397-AD82-4DCE-866E-3346A38572EC}"/>
            </a:ext>
          </a:extLst>
        </xdr:cNvPr>
        <xdr:cNvSpPr/>
      </xdr:nvSpPr>
      <xdr:spPr>
        <a:xfrm flipH="1">
          <a:off x="9538212" y="521109"/>
          <a:ext cx="1175262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19050</xdr:colOff>
      <xdr:row>8</xdr:row>
      <xdr:rowOff>28761</xdr:rowOff>
    </xdr:from>
    <xdr:to>
      <xdr:col>10</xdr:col>
      <xdr:colOff>357188</xdr:colOff>
      <xdr:row>9</xdr:row>
      <xdr:rowOff>171796</xdr:rowOff>
    </xdr:to>
    <xdr:sp macro="" textlink="">
      <xdr:nvSpPr>
        <xdr:cNvPr id="12" name="2 Rectángulo redondeado">
          <a:extLst>
            <a:ext uri="{FF2B5EF4-FFF2-40B4-BE49-F238E27FC236}">
              <a16:creationId xmlns:a16="http://schemas.microsoft.com/office/drawing/2014/main" id="{667FBA4D-CD78-4A3E-831B-2026C14ECCDF}"/>
            </a:ext>
          </a:extLst>
        </xdr:cNvPr>
        <xdr:cNvSpPr/>
      </xdr:nvSpPr>
      <xdr:spPr>
        <a:xfrm>
          <a:off x="781050" y="1476561"/>
          <a:ext cx="7910513" cy="32401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0</xdr:row>
      <xdr:rowOff>171450</xdr:rowOff>
    </xdr:from>
    <xdr:to>
      <xdr:col>11</xdr:col>
      <xdr:colOff>886278</xdr:colOff>
      <xdr:row>6</xdr:row>
      <xdr:rowOff>248879</xdr:rowOff>
    </xdr:to>
    <xdr:sp macro="" textlink="">
      <xdr:nvSpPr>
        <xdr:cNvPr id="9" name="1 Rectángulo redondeado">
          <a:extLst>
            <a:ext uri="{FF2B5EF4-FFF2-40B4-BE49-F238E27FC236}">
              <a16:creationId xmlns:a16="http://schemas.microsoft.com/office/drawing/2014/main" id="{15142279-17FC-4C5F-BCA0-8B5EDADAA99D}"/>
            </a:ext>
          </a:extLst>
        </xdr:cNvPr>
        <xdr:cNvSpPr/>
      </xdr:nvSpPr>
      <xdr:spPr>
        <a:xfrm>
          <a:off x="657224" y="171450"/>
          <a:ext cx="13916025" cy="116327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2023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333374</xdr:colOff>
      <xdr:row>1</xdr:row>
      <xdr:rowOff>6759</xdr:rowOff>
    </xdr:from>
    <xdr:to>
      <xdr:col>13</xdr:col>
      <xdr:colOff>466724</xdr:colOff>
      <xdr:row>3</xdr:row>
      <xdr:rowOff>89718</xdr:rowOff>
    </xdr:to>
    <xdr:sp macro="" textlink="">
      <xdr:nvSpPr>
        <xdr:cNvPr id="10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D64CCA-9AEA-4FB4-A071-7880DF1B8F17}"/>
            </a:ext>
          </a:extLst>
        </xdr:cNvPr>
        <xdr:cNvSpPr/>
      </xdr:nvSpPr>
      <xdr:spPr>
        <a:xfrm flipH="1">
          <a:off x="14792324" y="187734"/>
          <a:ext cx="98107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6</xdr:row>
      <xdr:rowOff>409761</xdr:rowOff>
    </xdr:from>
    <xdr:to>
      <xdr:col>11</xdr:col>
      <xdr:colOff>933904</xdr:colOff>
      <xdr:row>7</xdr:row>
      <xdr:rowOff>162271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C7E9C2BC-A5BC-4D17-8904-CA45E5338CDF}"/>
            </a:ext>
          </a:extLst>
        </xdr:cNvPr>
        <xdr:cNvSpPr/>
      </xdr:nvSpPr>
      <xdr:spPr>
        <a:xfrm>
          <a:off x="742950" y="1495611"/>
          <a:ext cx="13877925" cy="32401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724297</xdr:colOff>
      <xdr:row>0</xdr:row>
      <xdr:rowOff>95648</xdr:rowOff>
    </xdr:from>
    <xdr:to>
      <xdr:col>22</xdr:col>
      <xdr:colOff>138906</xdr:colOff>
      <xdr:row>5</xdr:row>
      <xdr:rowOff>109142</xdr:rowOff>
    </xdr:to>
    <xdr:sp macro="" textlink="">
      <xdr:nvSpPr>
        <xdr:cNvPr id="16" name="1 Rectángulo redondeado">
          <a:extLst>
            <a:ext uri="{FF2B5EF4-FFF2-40B4-BE49-F238E27FC236}">
              <a16:creationId xmlns:a16="http://schemas.microsoft.com/office/drawing/2014/main" id="{9959BB9D-DFF1-4579-83E8-AA58445BF646}"/>
            </a:ext>
          </a:extLst>
        </xdr:cNvPr>
        <xdr:cNvSpPr/>
      </xdr:nvSpPr>
      <xdr:spPr>
        <a:xfrm>
          <a:off x="724297" y="95648"/>
          <a:ext cx="16420703" cy="956072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2023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725074</xdr:colOff>
      <xdr:row>6</xdr:row>
      <xdr:rowOff>99558</xdr:rowOff>
    </xdr:from>
    <xdr:to>
      <xdr:col>22</xdr:col>
      <xdr:colOff>155387</xdr:colOff>
      <xdr:row>8</xdr:row>
      <xdr:rowOff>35015</xdr:rowOff>
    </xdr:to>
    <xdr:sp macro="" textlink="">
      <xdr:nvSpPr>
        <xdr:cNvPr id="17" name="2 Rectángulo redondeado">
          <a:extLst>
            <a:ext uri="{FF2B5EF4-FFF2-40B4-BE49-F238E27FC236}">
              <a16:creationId xmlns:a16="http://schemas.microsoft.com/office/drawing/2014/main" id="{FA9448A1-468F-4877-BDC9-15B0C994196C}"/>
            </a:ext>
          </a:extLst>
        </xdr:cNvPr>
        <xdr:cNvSpPr/>
      </xdr:nvSpPr>
      <xdr:spPr>
        <a:xfrm>
          <a:off x="725074" y="1230652"/>
          <a:ext cx="16436407" cy="312488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traducciones - idioma desde el que se traduce</a:t>
          </a:r>
        </a:p>
      </xdr:txBody>
    </xdr:sp>
    <xdr:clientData/>
  </xdr:twoCellAnchor>
  <xdr:twoCellAnchor>
    <xdr:from>
      <xdr:col>22</xdr:col>
      <xdr:colOff>634997</xdr:colOff>
      <xdr:row>2</xdr:row>
      <xdr:rowOff>7145</xdr:rowOff>
    </xdr:from>
    <xdr:to>
      <xdr:col>23</xdr:col>
      <xdr:colOff>813593</xdr:colOff>
      <xdr:row>4</xdr:row>
      <xdr:rowOff>83344</xdr:rowOff>
    </xdr:to>
    <xdr:sp macro="" textlink="">
      <xdr:nvSpPr>
        <xdr:cNvPr id="18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666297-65B8-49A3-9FCF-0FC7FDA6CE44}"/>
            </a:ext>
          </a:extLst>
        </xdr:cNvPr>
        <xdr:cNvSpPr/>
      </xdr:nvSpPr>
      <xdr:spPr>
        <a:xfrm flipH="1">
          <a:off x="17641091" y="384176"/>
          <a:ext cx="942580" cy="453231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761998</xdr:colOff>
      <xdr:row>0</xdr:row>
      <xdr:rowOff>114300</xdr:rowOff>
    </xdr:from>
    <xdr:to>
      <xdr:col>25</xdr:col>
      <xdr:colOff>714374</xdr:colOff>
      <xdr:row>6</xdr:row>
      <xdr:rowOff>114300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0CDA3686-A2EF-4801-A411-30F949380421}"/>
            </a:ext>
          </a:extLst>
        </xdr:cNvPr>
        <xdr:cNvSpPr/>
      </xdr:nvSpPr>
      <xdr:spPr>
        <a:xfrm>
          <a:off x="761998" y="114300"/>
          <a:ext cx="14973301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2023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761999</xdr:colOff>
      <xdr:row>7</xdr:row>
      <xdr:rowOff>81302</xdr:rowOff>
    </xdr:from>
    <xdr:to>
      <xdr:col>25</xdr:col>
      <xdr:colOff>714374</xdr:colOff>
      <xdr:row>9</xdr:row>
      <xdr:rowOff>17552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69A95478-2188-47C1-81EA-011FFF4FB495}"/>
            </a:ext>
          </a:extLst>
        </xdr:cNvPr>
        <xdr:cNvSpPr/>
      </xdr:nvSpPr>
      <xdr:spPr>
        <a:xfrm>
          <a:off x="761999" y="1414802"/>
          <a:ext cx="14973300" cy="3172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traducciones - idioma al que se traduce</a:t>
          </a:r>
        </a:p>
      </xdr:txBody>
    </xdr:sp>
    <xdr:clientData/>
  </xdr:twoCellAnchor>
  <xdr:twoCellAnchor>
    <xdr:from>
      <xdr:col>26</xdr:col>
      <xdr:colOff>219074</xdr:colOff>
      <xdr:row>1</xdr:row>
      <xdr:rowOff>171449</xdr:rowOff>
    </xdr:from>
    <xdr:to>
      <xdr:col>27</xdr:col>
      <xdr:colOff>333375</xdr:colOff>
      <xdr:row>4</xdr:row>
      <xdr:rowOff>38099</xdr:rowOff>
    </xdr:to>
    <xdr:sp macro="" textlink="">
      <xdr:nvSpPr>
        <xdr:cNvPr id="8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5A8305-088B-41CF-A0E8-B9DBAEDAA340}"/>
            </a:ext>
          </a:extLst>
        </xdr:cNvPr>
        <xdr:cNvSpPr/>
      </xdr:nvSpPr>
      <xdr:spPr>
        <a:xfrm flipH="1">
          <a:off x="16106774" y="361949"/>
          <a:ext cx="828676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47623</xdr:colOff>
      <xdr:row>0</xdr:row>
      <xdr:rowOff>123825</xdr:rowOff>
    </xdr:from>
    <xdr:to>
      <xdr:col>12</xdr:col>
      <xdr:colOff>209550</xdr:colOff>
      <xdr:row>7</xdr:row>
      <xdr:rowOff>0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85B9D0A1-F78E-46EE-B66B-5ABA51F27D02}"/>
            </a:ext>
          </a:extLst>
        </xdr:cNvPr>
        <xdr:cNvSpPr/>
      </xdr:nvSpPr>
      <xdr:spPr>
        <a:xfrm>
          <a:off x="809623" y="123825"/>
          <a:ext cx="14049377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2023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9523</xdr:colOff>
      <xdr:row>7</xdr:row>
      <xdr:rowOff>128927</xdr:rowOff>
    </xdr:from>
    <xdr:to>
      <xdr:col>12</xdr:col>
      <xdr:colOff>186470</xdr:colOff>
      <xdr:row>9</xdr:row>
      <xdr:rowOff>84227</xdr:rowOff>
    </xdr:to>
    <xdr:sp macro="" textlink="">
      <xdr:nvSpPr>
        <xdr:cNvPr id="4" name="2 Rectángulo redondeado">
          <a:extLst>
            <a:ext uri="{FF2B5EF4-FFF2-40B4-BE49-F238E27FC236}">
              <a16:creationId xmlns:a16="http://schemas.microsoft.com/office/drawing/2014/main" id="{280581CE-5C9E-4AA9-A4AD-7FAD145ECA1A}"/>
            </a:ext>
          </a:extLst>
        </xdr:cNvPr>
        <xdr:cNvSpPr/>
      </xdr:nvSpPr>
      <xdr:spPr>
        <a:xfrm>
          <a:off x="771523" y="1395752"/>
          <a:ext cx="14064397" cy="3172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Interpretaciones</a:t>
          </a:r>
        </a:p>
      </xdr:txBody>
    </xdr:sp>
    <xdr:clientData/>
  </xdr:twoCellAnchor>
  <xdr:twoCellAnchor>
    <xdr:from>
      <xdr:col>13</xdr:col>
      <xdr:colOff>314324</xdr:colOff>
      <xdr:row>2</xdr:row>
      <xdr:rowOff>38099</xdr:rowOff>
    </xdr:from>
    <xdr:to>
      <xdr:col>13</xdr:col>
      <xdr:colOff>1123949</xdr:colOff>
      <xdr:row>4</xdr:row>
      <xdr:rowOff>114299</xdr:rowOff>
    </xdr:to>
    <xdr:sp macro="" textlink="">
      <xdr:nvSpPr>
        <xdr:cNvPr id="5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15C7B9-BCC2-47A8-A06A-CEED66F608A0}"/>
            </a:ext>
          </a:extLst>
        </xdr:cNvPr>
        <xdr:cNvSpPr/>
      </xdr:nvSpPr>
      <xdr:spPr>
        <a:xfrm flipH="1">
          <a:off x="15211424" y="400049"/>
          <a:ext cx="809625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171451</xdr:rowOff>
    </xdr:from>
    <xdr:to>
      <xdr:col>22</xdr:col>
      <xdr:colOff>57151</xdr:colOff>
      <xdr:row>6</xdr:row>
      <xdr:rowOff>38100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750C7776-39DA-484E-832B-1854BC6AF549}"/>
            </a:ext>
          </a:extLst>
        </xdr:cNvPr>
        <xdr:cNvSpPr/>
      </xdr:nvSpPr>
      <xdr:spPr>
        <a:xfrm>
          <a:off x="762001" y="171451"/>
          <a:ext cx="16840200" cy="9524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2023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24153</xdr:rowOff>
    </xdr:from>
    <xdr:to>
      <xdr:col>22</xdr:col>
      <xdr:colOff>8111</xdr:colOff>
      <xdr:row>9</xdr:row>
      <xdr:rowOff>160428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5BB68DEF-DD68-4208-8022-9632970F7B31}"/>
            </a:ext>
          </a:extLst>
        </xdr:cNvPr>
        <xdr:cNvSpPr/>
      </xdr:nvSpPr>
      <xdr:spPr>
        <a:xfrm>
          <a:off x="762000" y="1471953"/>
          <a:ext cx="16791161" cy="3172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TRANSCRIPCIONES</a:t>
          </a:r>
        </a:p>
      </xdr:txBody>
    </xdr:sp>
    <xdr:clientData/>
  </xdr:twoCellAnchor>
  <xdr:twoCellAnchor>
    <xdr:from>
      <xdr:col>22</xdr:col>
      <xdr:colOff>314325</xdr:colOff>
      <xdr:row>1</xdr:row>
      <xdr:rowOff>104775</xdr:rowOff>
    </xdr:from>
    <xdr:to>
      <xdr:col>23</xdr:col>
      <xdr:colOff>742950</xdr:colOff>
      <xdr:row>4</xdr:row>
      <xdr:rowOff>0</xdr:rowOff>
    </xdr:to>
    <xdr:sp macro="" textlink="">
      <xdr:nvSpPr>
        <xdr:cNvPr id="3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C787C-9EB6-4E5C-AD62-A7F8A94F62F0}"/>
            </a:ext>
          </a:extLst>
        </xdr:cNvPr>
        <xdr:cNvSpPr/>
      </xdr:nvSpPr>
      <xdr:spPr>
        <a:xfrm flipH="1">
          <a:off x="17402175" y="285750"/>
          <a:ext cx="1190625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680358</xdr:colOff>
      <xdr:row>0</xdr:row>
      <xdr:rowOff>161584</xdr:rowOff>
    </xdr:from>
    <xdr:to>
      <xdr:col>9</xdr:col>
      <xdr:colOff>668112</xdr:colOff>
      <xdr:row>7</xdr:row>
      <xdr:rowOff>8504</xdr:rowOff>
    </xdr:to>
    <xdr:sp macro="" textlink="">
      <xdr:nvSpPr>
        <xdr:cNvPr id="8" name="1 Rectángulo redondeado">
          <a:extLst>
            <a:ext uri="{FF2B5EF4-FFF2-40B4-BE49-F238E27FC236}">
              <a16:creationId xmlns:a16="http://schemas.microsoft.com/office/drawing/2014/main" id="{978729DE-B3EC-42F9-A240-460D5906A23B}"/>
            </a:ext>
          </a:extLst>
        </xdr:cNvPr>
        <xdr:cNvSpPr/>
      </xdr:nvSpPr>
      <xdr:spPr>
        <a:xfrm>
          <a:off x="680358" y="161584"/>
          <a:ext cx="7543460" cy="1148103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2023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686482</xdr:colOff>
      <xdr:row>7</xdr:row>
      <xdr:rowOff>133009</xdr:rowOff>
    </xdr:from>
    <xdr:to>
      <xdr:col>9</xdr:col>
      <xdr:colOff>654259</xdr:colOff>
      <xdr:row>9</xdr:row>
      <xdr:rowOff>76540</xdr:rowOff>
    </xdr:to>
    <xdr:sp macro="" textlink="">
      <xdr:nvSpPr>
        <xdr:cNvPr id="9" name="2 Rectángulo redondeado">
          <a:extLst>
            <a:ext uri="{FF2B5EF4-FFF2-40B4-BE49-F238E27FC236}">
              <a16:creationId xmlns:a16="http://schemas.microsoft.com/office/drawing/2014/main" id="{F2F36C59-B622-4F89-A708-E557BDF107A3}"/>
            </a:ext>
          </a:extLst>
        </xdr:cNvPr>
        <xdr:cNvSpPr/>
      </xdr:nvSpPr>
      <xdr:spPr>
        <a:xfrm>
          <a:off x="686482" y="1434192"/>
          <a:ext cx="7523483" cy="30071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LENGUAJE DE SIGNOS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472848</xdr:colOff>
      <xdr:row>6</xdr:row>
      <xdr:rowOff>80962</xdr:rowOff>
    </xdr:to>
    <xdr:sp macro="" textlink="">
      <xdr:nvSpPr>
        <xdr:cNvPr id="12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EA9BF1-0ABB-42A3-8CD7-76162454B841}"/>
            </a:ext>
          </a:extLst>
        </xdr:cNvPr>
        <xdr:cNvSpPr/>
      </xdr:nvSpPr>
      <xdr:spPr>
        <a:xfrm flipH="1">
          <a:off x="9210335" y="714375"/>
          <a:ext cx="123825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9525</xdr:rowOff>
    </xdr:from>
    <xdr:to>
      <xdr:col>19</xdr:col>
      <xdr:colOff>533401</xdr:colOff>
      <xdr:row>5</xdr:row>
      <xdr:rowOff>114300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68D35C9E-D5E8-47EF-AD4C-37E95A1DB0FA}"/>
            </a:ext>
          </a:extLst>
        </xdr:cNvPr>
        <xdr:cNvSpPr/>
      </xdr:nvSpPr>
      <xdr:spPr>
        <a:xfrm>
          <a:off x="895350" y="200025"/>
          <a:ext cx="17421226" cy="8667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2023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133349</xdr:colOff>
      <xdr:row>6</xdr:row>
      <xdr:rowOff>52727</xdr:rowOff>
    </xdr:from>
    <xdr:to>
      <xdr:col>19</xdr:col>
      <xdr:colOff>523875</xdr:colOff>
      <xdr:row>8</xdr:row>
      <xdr:rowOff>28633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0813CE0B-1F4A-4484-BBA9-3D48D52A6D1B}"/>
            </a:ext>
          </a:extLst>
        </xdr:cNvPr>
        <xdr:cNvSpPr/>
      </xdr:nvSpPr>
      <xdr:spPr>
        <a:xfrm>
          <a:off x="895349" y="1195727"/>
          <a:ext cx="1741170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CEPEJ</a:t>
          </a:r>
        </a:p>
      </xdr:txBody>
    </xdr:sp>
    <xdr:clientData/>
  </xdr:twoCellAnchor>
  <xdr:twoCellAnchor>
    <xdr:from>
      <xdr:col>21</xdr:col>
      <xdr:colOff>300377</xdr:colOff>
      <xdr:row>1</xdr:row>
      <xdr:rowOff>341</xdr:rowOff>
    </xdr:from>
    <xdr:to>
      <xdr:col>22</xdr:col>
      <xdr:colOff>561975</xdr:colOff>
      <xdr:row>3</xdr:row>
      <xdr:rowOff>57491</xdr:rowOff>
    </xdr:to>
    <xdr:sp macro="" textlink="">
      <xdr:nvSpPr>
        <xdr:cNvPr id="8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5F18F0-E86E-40ED-835E-9772024CA6E7}"/>
            </a:ext>
          </a:extLst>
        </xdr:cNvPr>
        <xdr:cNvSpPr/>
      </xdr:nvSpPr>
      <xdr:spPr>
        <a:xfrm flipH="1">
          <a:off x="18607427" y="190841"/>
          <a:ext cx="1023598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Plan%20Nacional%20de%20Estadistica%20Judicial/3010%20Traductores/2014/ESTADISTICA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-14"/>
      <sheetName val="ABRIL-14"/>
      <sheetName val="MAYO-14"/>
      <sheetName val="JUNIO-14"/>
      <sheetName val="JULIO-14"/>
      <sheetName val="AGOSTO-14"/>
      <sheetName val="SEPTIEMBRE-14"/>
      <sheetName val="OCTUBRE-14"/>
      <sheetName val="NOVIEMBRE-14"/>
      <sheetName val="DICIEMBRE-14"/>
      <sheetName val="ENERO-15"/>
      <sheetName val="FEBRERO-15"/>
      <sheetName val="RES. LOCALIDAD"/>
      <sheetName val="RES. IDIOMA"/>
      <sheetName val="MEMORIA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IDIOMAS</v>
          </cell>
        </row>
        <row r="2">
          <cell r="B2" t="str">
            <v>ALBANES</v>
          </cell>
        </row>
        <row r="3">
          <cell r="B3" t="str">
            <v>ALEMAN</v>
          </cell>
        </row>
        <row r="4">
          <cell r="B4" t="str">
            <v>ARABE</v>
          </cell>
        </row>
        <row r="5">
          <cell r="B5" t="str">
            <v>BULGARO</v>
          </cell>
        </row>
        <row r="6">
          <cell r="B6" t="str">
            <v>CHECO</v>
          </cell>
        </row>
        <row r="7">
          <cell r="B7" t="str">
            <v>CHINO</v>
          </cell>
        </row>
        <row r="8">
          <cell r="B8" t="str">
            <v>DANES</v>
          </cell>
        </row>
        <row r="9">
          <cell r="B9" t="str">
            <v>FRANCES</v>
          </cell>
        </row>
        <row r="10">
          <cell r="B10" t="str">
            <v>GRIEGO</v>
          </cell>
        </row>
        <row r="11">
          <cell r="B11" t="str">
            <v>HINDU-BENGALI</v>
          </cell>
        </row>
        <row r="12">
          <cell r="B12" t="str">
            <v>INGLES</v>
          </cell>
        </row>
        <row r="13">
          <cell r="B13" t="str">
            <v>ITALIANO</v>
          </cell>
        </row>
        <row r="14">
          <cell r="B14" t="str">
            <v>LITUANO</v>
          </cell>
        </row>
        <row r="15">
          <cell r="B15" t="str">
            <v>MOLDAVO</v>
          </cell>
        </row>
        <row r="16">
          <cell r="B16" t="str">
            <v>NEERLANDES</v>
          </cell>
        </row>
        <row r="17">
          <cell r="B17" t="str">
            <v>PAKISTANI</v>
          </cell>
        </row>
        <row r="18">
          <cell r="B18" t="str">
            <v>POLACO</v>
          </cell>
        </row>
        <row r="19">
          <cell r="B19" t="str">
            <v>PORTUGUES</v>
          </cell>
        </row>
        <row r="20">
          <cell r="B20" t="str">
            <v>RUMANO</v>
          </cell>
        </row>
        <row r="21">
          <cell r="B21" t="str">
            <v>RUSO</v>
          </cell>
        </row>
        <row r="22">
          <cell r="B22" t="str">
            <v>SENEGALES-WOLOF</v>
          </cell>
        </row>
        <row r="23">
          <cell r="B23" t="str">
            <v>SERBOCROATA</v>
          </cell>
        </row>
        <row r="24">
          <cell r="B24" t="str">
            <v>SUECO</v>
          </cell>
        </row>
        <row r="25">
          <cell r="B25" t="str">
            <v>TAMIL</v>
          </cell>
        </row>
        <row r="26">
          <cell r="B26" t="str">
            <v>UCRANIANO</v>
          </cell>
        </row>
        <row r="27">
          <cell r="B27" t="str">
            <v>URDU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/>
  </sheetViews>
  <sheetFormatPr baseColWidth="10" defaultRowHeight="15"/>
  <cols>
    <col min="1" max="1" width="11.42578125" style="6"/>
    <col min="2" max="2" width="27.140625" style="6" customWidth="1"/>
    <col min="3" max="3" width="11.42578125" style="6"/>
    <col min="4" max="4" width="11.7109375" style="6" customWidth="1"/>
    <col min="5" max="16384" width="11.42578125" style="6"/>
  </cols>
  <sheetData>
    <row r="1" spans="1:14" ht="22.5"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2.5">
      <c r="H2" s="144"/>
      <c r="I2" s="144"/>
    </row>
    <row r="9" spans="1:14" ht="15.75">
      <c r="B9" s="7"/>
    </row>
    <row r="10" spans="1:14" ht="22.5">
      <c r="D10" s="65" t="s">
        <v>154</v>
      </c>
    </row>
    <row r="11" spans="1:14" ht="15.75">
      <c r="B11" s="7"/>
      <c r="C11" s="7"/>
    </row>
    <row r="14" spans="1:14" ht="15.75">
      <c r="A14" s="8"/>
      <c r="D14" s="9" t="s">
        <v>132</v>
      </c>
    </row>
    <row r="15" spans="1:14" ht="15.75">
      <c r="C15" s="8"/>
      <c r="D15" s="9" t="s">
        <v>133</v>
      </c>
    </row>
    <row r="16" spans="1:14" ht="15.75">
      <c r="C16" s="8"/>
      <c r="D16" s="9" t="s">
        <v>0</v>
      </c>
    </row>
    <row r="17" spans="3:8" ht="15.75">
      <c r="C17" s="8"/>
      <c r="E17" s="143" t="s">
        <v>134</v>
      </c>
      <c r="F17" s="143"/>
      <c r="G17" s="143"/>
      <c r="H17" s="143"/>
    </row>
    <row r="18" spans="3:8" ht="15.75">
      <c r="C18" s="8"/>
      <c r="E18" s="143" t="s">
        <v>135</v>
      </c>
      <c r="F18" s="143"/>
      <c r="G18" s="143"/>
    </row>
    <row r="19" spans="3:8" ht="15.75">
      <c r="C19" s="8"/>
      <c r="D19" s="143" t="s">
        <v>136</v>
      </c>
      <c r="E19" s="143"/>
      <c r="F19" s="143"/>
      <c r="G19" s="11"/>
    </row>
    <row r="20" spans="3:8" ht="15.75">
      <c r="C20" s="8"/>
      <c r="D20" s="143" t="s">
        <v>137</v>
      </c>
      <c r="E20" s="143"/>
      <c r="F20" s="143"/>
    </row>
    <row r="21" spans="3:8" ht="15.75">
      <c r="C21" s="10"/>
      <c r="D21" s="143" t="s">
        <v>138</v>
      </c>
      <c r="E21" s="143"/>
      <c r="F21" s="143"/>
    </row>
    <row r="22" spans="3:8" ht="15.75">
      <c r="C22" s="10"/>
      <c r="D22" s="143" t="s">
        <v>256</v>
      </c>
      <c r="E22" s="143"/>
      <c r="F22" s="143"/>
    </row>
  </sheetData>
  <mergeCells count="8">
    <mergeCell ref="D22:F22"/>
    <mergeCell ref="C1:N1"/>
    <mergeCell ref="H2:I2"/>
    <mergeCell ref="D20:F20"/>
    <mergeCell ref="D21:F21"/>
    <mergeCell ref="E17:H17"/>
    <mergeCell ref="E18:G18"/>
    <mergeCell ref="D19:F19"/>
  </mergeCells>
  <hyperlinks>
    <hyperlink ref="D15" location="Resumen!A1" display="Resumen" xr:uid="{00000000-0004-0000-0000-000000000000}"/>
    <hyperlink ref="D21" location="'Lenguaje signos'!A1" display="Lenguaje de signos" xr:uid="{00000000-0004-0000-0000-000001000000}"/>
    <hyperlink ref="D14" location="Fuente!A1" display="Fuente" xr:uid="{00000000-0004-0000-0000-000003000000}"/>
    <hyperlink ref="D20" location="interpretaciones!A1" display="Interpretaciones" xr:uid="{00000000-0004-0000-0000-000004000000}"/>
    <hyperlink ref="E17" location="'Traducciones 3.1'!A1" display="Idioma desde el que se traduce" xr:uid="{00000000-0004-0000-0000-000005000000}"/>
    <hyperlink ref="E18" location="'Traducciones 3.2'!A1" display="Idioma al que se traduce" xr:uid="{00000000-0004-0000-0000-000006000000}"/>
    <hyperlink ref="D19" location="Transcripciones!A1" display="Transcripciones" xr:uid="{00000000-0004-0000-0000-000007000000}"/>
    <hyperlink ref="D21:F21" location="'Lenguaje signos'!A1" display="˃ Lenguaje de signos" xr:uid="{D3F59ABF-B97F-4796-B0F8-AF3AF1984EE6}"/>
    <hyperlink ref="D22" location="'Lenguaje signos'!A1" display="Lenguaje de signos" xr:uid="{FB9128DE-CFCD-4AA5-96A3-588541051B52}"/>
    <hyperlink ref="D22:F22" location="CEPEJ!A1" display="˃ CEPEJ" xr:uid="{C1B192B7-A23B-4737-BF5E-8720E5704244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K33"/>
  <sheetViews>
    <sheetView zoomScaleNormal="100" workbookViewId="0"/>
  </sheetViews>
  <sheetFormatPr baseColWidth="10" defaultColWidth="11.42578125" defaultRowHeight="14.25"/>
  <cols>
    <col min="1" max="1" width="11.42578125" style="1"/>
    <col min="2" max="2" width="12.42578125" style="1" customWidth="1"/>
    <col min="3" max="3" width="21.140625" style="1" customWidth="1"/>
    <col min="4" max="16384" width="11.42578125" style="1"/>
  </cols>
  <sheetData>
    <row r="9" spans="2:8">
      <c r="B9" s="2"/>
      <c r="C9" s="2"/>
    </row>
    <row r="10" spans="2:8">
      <c r="B10" s="2"/>
      <c r="C10" s="2"/>
    </row>
    <row r="11" spans="2:8" ht="18">
      <c r="B11" s="2"/>
      <c r="C11" s="3"/>
    </row>
    <row r="12" spans="2:8" ht="15">
      <c r="B12" s="2"/>
      <c r="C12" s="46" t="s">
        <v>155</v>
      </c>
      <c r="D12" s="47"/>
      <c r="E12" s="47"/>
      <c r="F12" s="47"/>
      <c r="G12" s="47"/>
      <c r="H12" s="47"/>
    </row>
    <row r="13" spans="2:8">
      <c r="B13" s="2"/>
      <c r="C13" s="48"/>
      <c r="D13" s="47"/>
      <c r="E13" s="47"/>
      <c r="F13" s="47"/>
      <c r="G13" s="47"/>
      <c r="H13" s="47"/>
    </row>
    <row r="14" spans="2:8">
      <c r="B14" s="2"/>
      <c r="C14" s="48"/>
      <c r="D14" s="47"/>
      <c r="E14" s="47"/>
      <c r="F14" s="47"/>
      <c r="G14" s="47"/>
      <c r="H14" s="47"/>
    </row>
    <row r="15" spans="2:8">
      <c r="B15" s="2"/>
      <c r="C15" s="145" t="s">
        <v>60</v>
      </c>
      <c r="D15" s="146"/>
      <c r="E15" s="146"/>
      <c r="F15" s="146"/>
      <c r="G15" s="146"/>
      <c r="H15" s="146"/>
    </row>
    <row r="16" spans="2:8" ht="27.75" customHeight="1">
      <c r="B16" s="2"/>
      <c r="C16" s="146"/>
      <c r="D16" s="146"/>
      <c r="E16" s="146"/>
      <c r="F16" s="146"/>
      <c r="G16" s="146"/>
      <c r="H16" s="146"/>
    </row>
    <row r="17" spans="2:11">
      <c r="B17" s="2"/>
      <c r="C17" s="2"/>
    </row>
    <row r="18" spans="2:11">
      <c r="B18" s="2"/>
      <c r="C18" s="2"/>
      <c r="K18" s="5"/>
    </row>
    <row r="19" spans="2:11">
      <c r="B19" s="2"/>
      <c r="C19" s="2"/>
    </row>
    <row r="20" spans="2:11">
      <c r="B20" s="2"/>
      <c r="C20" s="2"/>
    </row>
    <row r="21" spans="2:11">
      <c r="B21" s="2"/>
      <c r="C21" s="2"/>
    </row>
    <row r="22" spans="2:11">
      <c r="B22" s="2"/>
      <c r="C22" s="2"/>
    </row>
    <row r="23" spans="2:11">
      <c r="B23" s="2"/>
      <c r="C23" s="2"/>
    </row>
    <row r="24" spans="2:11">
      <c r="B24" s="2"/>
      <c r="C24" s="2"/>
    </row>
    <row r="25" spans="2:11">
      <c r="B25" s="2"/>
      <c r="C25" s="2"/>
    </row>
    <row r="26" spans="2:11">
      <c r="B26" s="2"/>
      <c r="C26" s="2"/>
    </row>
    <row r="27" spans="2:11">
      <c r="B27" s="2"/>
      <c r="C27" s="2"/>
    </row>
    <row r="28" spans="2:11">
      <c r="B28" s="2"/>
      <c r="C28" s="2"/>
    </row>
    <row r="29" spans="2:11">
      <c r="B29" s="2"/>
      <c r="C29" s="2"/>
    </row>
    <row r="30" spans="2:11" ht="14.25" customHeight="1">
      <c r="B30" s="2"/>
      <c r="C30" s="2"/>
    </row>
    <row r="31" spans="2:11" ht="14.25" customHeight="1">
      <c r="B31" s="2"/>
      <c r="C31" s="2"/>
    </row>
    <row r="32" spans="2:11">
      <c r="B32" s="2"/>
      <c r="C32" s="2"/>
    </row>
    <row r="33" spans="2:3">
      <c r="B33" s="2"/>
      <c r="C33" s="2"/>
    </row>
  </sheetData>
  <mergeCells count="1">
    <mergeCell ref="C15:H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AA187"/>
  <sheetViews>
    <sheetView showGridLines="0" zoomScale="84" zoomScaleNormal="84" workbookViewId="0"/>
  </sheetViews>
  <sheetFormatPr baseColWidth="10" defaultColWidth="11.42578125" defaultRowHeight="14.25"/>
  <cols>
    <col min="1" max="1" width="11.42578125" style="1"/>
    <col min="2" max="2" width="35.85546875" style="1" customWidth="1"/>
    <col min="3" max="3" width="19.7109375" style="1" customWidth="1"/>
    <col min="4" max="4" width="18.28515625" style="1" customWidth="1"/>
    <col min="5" max="5" width="19.140625" style="1" customWidth="1"/>
    <col min="6" max="6" width="18.28515625" style="1" customWidth="1"/>
    <col min="7" max="7" width="22.85546875" style="1" customWidth="1"/>
    <col min="8" max="8" width="4.5703125" style="1" customWidth="1"/>
    <col min="9" max="9" width="18.140625" style="1" customWidth="1"/>
    <col min="10" max="10" width="20.85546875" style="1" customWidth="1"/>
    <col min="11" max="11" width="16.140625" style="1" customWidth="1"/>
    <col min="12" max="12" width="16.7109375" style="1" customWidth="1"/>
    <col min="13" max="13" width="12.7109375" style="1" bestFit="1" customWidth="1"/>
    <col min="14" max="14" width="11.42578125" style="1" customWidth="1"/>
    <col min="15" max="16384" width="11.42578125" style="1"/>
  </cols>
  <sheetData>
    <row r="7" spans="1:12" ht="45" customHeight="1"/>
    <row r="8" spans="1:12" ht="28.5" customHeight="1"/>
    <row r="9" spans="1:12" ht="35.25" customHeight="1">
      <c r="A9" s="54"/>
      <c r="B9" s="152" t="s">
        <v>219</v>
      </c>
      <c r="C9" s="153"/>
      <c r="D9" s="153"/>
      <c r="E9" s="153"/>
      <c r="F9" s="153"/>
      <c r="G9" s="153"/>
      <c r="H9" s="154"/>
      <c r="J9" s="147" t="s">
        <v>101</v>
      </c>
      <c r="K9" s="148"/>
      <c r="L9" s="149"/>
    </row>
    <row r="10" spans="1:12" ht="31.5" customHeight="1">
      <c r="J10" s="29" t="s">
        <v>131</v>
      </c>
      <c r="K10" s="29" t="s">
        <v>108</v>
      </c>
      <c r="L10" s="29" t="s">
        <v>101</v>
      </c>
    </row>
    <row r="11" spans="1:12" ht="28.5" customHeight="1" thickBot="1">
      <c r="B11" s="22" t="s">
        <v>103</v>
      </c>
      <c r="C11" s="22" t="s">
        <v>11</v>
      </c>
      <c r="D11" s="22" t="s">
        <v>0</v>
      </c>
      <c r="E11" s="22" t="s">
        <v>105</v>
      </c>
      <c r="F11" s="22" t="s">
        <v>166</v>
      </c>
      <c r="G11" s="22" t="s">
        <v>222</v>
      </c>
      <c r="J11" s="89" t="s">
        <v>103</v>
      </c>
      <c r="K11" s="92">
        <v>8584147</v>
      </c>
      <c r="L11" s="94">
        <f>G12/K11</f>
        <v>0.18654937526116455</v>
      </c>
    </row>
    <row r="12" spans="1:12" ht="15" thickBot="1">
      <c r="A12" s="45"/>
      <c r="B12" s="25" t="s">
        <v>2</v>
      </c>
      <c r="C12" s="109">
        <v>1111705.5599999998</v>
      </c>
      <c r="D12" s="109">
        <v>485175.32</v>
      </c>
      <c r="E12" s="109"/>
      <c r="F12" s="109">
        <v>15128.26</v>
      </c>
      <c r="G12" s="110">
        <v>1601367.26</v>
      </c>
      <c r="H12" s="12"/>
      <c r="J12" s="90" t="s">
        <v>4</v>
      </c>
      <c r="K12" s="93">
        <v>1341289</v>
      </c>
      <c r="L12" s="94">
        <f>G20/K12</f>
        <v>0.11222573703355503</v>
      </c>
    </row>
    <row r="13" spans="1:12" ht="15" thickBot="1">
      <c r="A13" s="57"/>
      <c r="B13" s="26" t="s">
        <v>3</v>
      </c>
      <c r="C13" s="28">
        <v>16362</v>
      </c>
      <c r="D13" s="28">
        <v>2153</v>
      </c>
      <c r="E13" s="28"/>
      <c r="F13" s="28">
        <v>269.5</v>
      </c>
      <c r="J13" s="90" t="s">
        <v>19</v>
      </c>
      <c r="K13" s="92">
        <v>1006060</v>
      </c>
      <c r="L13" s="94">
        <f>G28/K13</f>
        <v>3.9545215991093979E-2</v>
      </c>
    </row>
    <row r="14" spans="1:12" ht="16.5" customHeight="1" thickBot="1">
      <c r="A14" s="57"/>
      <c r="B14" s="26" t="s">
        <v>70</v>
      </c>
      <c r="C14" s="27"/>
      <c r="D14" s="27">
        <v>24609</v>
      </c>
      <c r="E14" s="27"/>
      <c r="F14" s="23"/>
      <c r="G14" s="23"/>
      <c r="J14" s="90" t="s">
        <v>232</v>
      </c>
      <c r="K14" s="93">
        <v>1209906</v>
      </c>
      <c r="L14" s="94">
        <f>G115/K14</f>
        <v>0.32820431008689932</v>
      </c>
    </row>
    <row r="15" spans="1:12" ht="15" thickBot="1">
      <c r="A15" s="57"/>
      <c r="B15" s="26" t="s">
        <v>20</v>
      </c>
      <c r="C15" s="27">
        <v>14604</v>
      </c>
      <c r="D15" s="28">
        <v>13062</v>
      </c>
      <c r="E15" s="28"/>
      <c r="H15" s="12"/>
      <c r="J15" s="90" t="s">
        <v>51</v>
      </c>
      <c r="K15" s="93">
        <v>2213016</v>
      </c>
      <c r="L15" s="94">
        <f>G35/K15</f>
        <v>0.22536106833389366</v>
      </c>
    </row>
    <row r="16" spans="1:12" ht="15" thickBot="1">
      <c r="A16" s="57"/>
      <c r="B16" s="26" t="s">
        <v>21</v>
      </c>
      <c r="C16" s="28">
        <v>226</v>
      </c>
      <c r="D16" s="28">
        <v>159</v>
      </c>
      <c r="E16" s="28"/>
      <c r="J16" s="89" t="s">
        <v>49</v>
      </c>
      <c r="K16" s="92">
        <v>588387</v>
      </c>
      <c r="L16" s="94">
        <f>G43/K16</f>
        <v>4.3308128833573822E-2</v>
      </c>
    </row>
    <row r="17" spans="1:14" ht="15" thickBot="1">
      <c r="B17" s="59" t="s">
        <v>253</v>
      </c>
      <c r="C17" s="15"/>
      <c r="D17" s="15"/>
      <c r="E17" s="15"/>
      <c r="F17" s="15"/>
      <c r="G17" s="16"/>
      <c r="J17" s="91" t="s">
        <v>231</v>
      </c>
      <c r="K17" s="92">
        <v>2383703</v>
      </c>
      <c r="L17" s="94">
        <f>(G130+G138)/K17</f>
        <v>9.3028418389371509E-2</v>
      </c>
    </row>
    <row r="18" spans="1:14" ht="15" thickBot="1">
      <c r="A18" s="23"/>
      <c r="B18" s="30"/>
      <c r="C18" s="24"/>
      <c r="D18" s="23"/>
      <c r="E18" s="23"/>
      <c r="F18" s="23"/>
      <c r="J18" s="91" t="s">
        <v>139</v>
      </c>
      <c r="K18" s="92">
        <v>2084086</v>
      </c>
      <c r="L18" s="94">
        <f>G122/K18</f>
        <v>0.10357746273426337</v>
      </c>
    </row>
    <row r="19" spans="1:14" ht="26.25" thickBot="1">
      <c r="B19" s="22" t="s">
        <v>4</v>
      </c>
      <c r="C19" s="22" t="s">
        <v>121</v>
      </c>
      <c r="D19" s="22" t="s">
        <v>122</v>
      </c>
      <c r="E19" s="22" t="s">
        <v>105</v>
      </c>
      <c r="F19" s="22" t="s">
        <v>166</v>
      </c>
      <c r="G19" s="22" t="s">
        <v>1</v>
      </c>
      <c r="J19" s="91" t="s">
        <v>28</v>
      </c>
      <c r="K19" s="92">
        <v>7901963</v>
      </c>
      <c r="L19" s="94">
        <f>G51/K19</f>
        <v>0.42814213379637439</v>
      </c>
    </row>
    <row r="20" spans="1:14" ht="15" thickBot="1">
      <c r="A20" s="45"/>
      <c r="B20" s="25" t="s">
        <v>2</v>
      </c>
      <c r="C20" s="109">
        <v>67862.196599999996</v>
      </c>
      <c r="D20" s="109">
        <v>82664.95</v>
      </c>
      <c r="E20" s="109"/>
      <c r="F20" s="109">
        <v>0</v>
      </c>
      <c r="G20" s="110">
        <f>SUM(C20:F20)</f>
        <v>150527.14659999998</v>
      </c>
      <c r="H20" s="60"/>
      <c r="J20" s="90" t="s">
        <v>48</v>
      </c>
      <c r="K20" s="93">
        <v>5216195</v>
      </c>
      <c r="L20" s="94">
        <f>G59/K20</f>
        <v>0.26558368147663192</v>
      </c>
    </row>
    <row r="21" spans="1:14" ht="15" thickBot="1">
      <c r="A21" s="57"/>
      <c r="B21" s="26" t="s">
        <v>3</v>
      </c>
      <c r="C21" s="28">
        <v>1458</v>
      </c>
      <c r="D21" s="28">
        <v>458</v>
      </c>
      <c r="E21" s="28"/>
      <c r="F21" s="28"/>
      <c r="J21" s="90" t="s">
        <v>117</v>
      </c>
      <c r="K21" s="92">
        <v>1054306</v>
      </c>
      <c r="L21" s="94">
        <f>G153/K21</f>
        <v>6.2619823846207845E-2</v>
      </c>
    </row>
    <row r="22" spans="1:14" ht="15" thickBot="1">
      <c r="A22" s="57"/>
      <c r="B22" s="26" t="s">
        <v>70</v>
      </c>
      <c r="C22" s="27"/>
      <c r="D22" s="27">
        <v>1646296</v>
      </c>
      <c r="E22" s="27"/>
      <c r="F22" s="23"/>
      <c r="G22" s="12"/>
      <c r="J22" s="90" t="s">
        <v>33</v>
      </c>
      <c r="K22" s="93">
        <v>2699424</v>
      </c>
      <c r="L22" s="94">
        <f>G68/K22</f>
        <v>9.0858097875694946E-2</v>
      </c>
    </row>
    <row r="23" spans="1:14" ht="15" thickBot="1">
      <c r="A23" s="57"/>
      <c r="B23" s="26" t="s">
        <v>20</v>
      </c>
      <c r="C23" s="28">
        <v>0</v>
      </c>
      <c r="D23" s="28"/>
      <c r="E23" s="28"/>
      <c r="J23" s="89" t="s">
        <v>34</v>
      </c>
      <c r="K23" s="92">
        <v>6871903</v>
      </c>
      <c r="L23" s="94">
        <f>G77/K23</f>
        <v>7.5041376486251338E-2</v>
      </c>
    </row>
    <row r="24" spans="1:14" ht="15" thickBot="1">
      <c r="A24" s="57"/>
      <c r="B24" s="26" t="s">
        <v>21</v>
      </c>
      <c r="C24" s="28">
        <v>41</v>
      </c>
      <c r="D24" s="28">
        <v>29</v>
      </c>
      <c r="E24" s="28"/>
      <c r="J24" s="90" t="s">
        <v>120</v>
      </c>
      <c r="K24" s="93">
        <v>1551692</v>
      </c>
      <c r="L24" s="94">
        <f>G168/K24</f>
        <v>0.32557954529636035</v>
      </c>
    </row>
    <row r="25" spans="1:14" ht="15" thickBot="1">
      <c r="B25" s="59"/>
      <c r="C25" s="15"/>
      <c r="D25" s="15"/>
      <c r="E25" s="15"/>
      <c r="F25" s="15"/>
      <c r="G25" s="16"/>
      <c r="J25" s="90" t="s">
        <v>35</v>
      </c>
      <c r="K25" s="93">
        <v>672155</v>
      </c>
      <c r="L25" s="94">
        <f>G86/K25</f>
        <v>0.316650698127664</v>
      </c>
    </row>
    <row r="26" spans="1:14" ht="15" thickBot="1">
      <c r="J26" s="90" t="s">
        <v>104</v>
      </c>
      <c r="K26" s="93">
        <v>2216302</v>
      </c>
      <c r="L26" s="94">
        <f>G95/K26</f>
        <v>0.191968341859548</v>
      </c>
    </row>
    <row r="27" spans="1:14" ht="26.25" thickBot="1">
      <c r="B27" s="22" t="s">
        <v>19</v>
      </c>
      <c r="C27" s="22" t="s">
        <v>11</v>
      </c>
      <c r="D27" s="22" t="s">
        <v>0</v>
      </c>
      <c r="E27" s="22" t="s">
        <v>105</v>
      </c>
      <c r="F27" s="22" t="s">
        <v>166</v>
      </c>
      <c r="G27" s="22" t="s">
        <v>127</v>
      </c>
      <c r="J27" s="90" t="s">
        <v>177</v>
      </c>
      <c r="K27" s="93">
        <v>322282</v>
      </c>
      <c r="L27" s="94">
        <f>G103/K27</f>
        <v>0.13737742101637695</v>
      </c>
    </row>
    <row r="28" spans="1:14" ht="15" thickBot="1">
      <c r="A28" s="45"/>
      <c r="B28" s="25" t="s">
        <v>2</v>
      </c>
      <c r="C28" s="109">
        <v>11778.35</v>
      </c>
      <c r="D28" s="109">
        <v>26507.88</v>
      </c>
      <c r="E28" s="109">
        <v>223.91</v>
      </c>
      <c r="F28" s="109">
        <v>1274.72</v>
      </c>
      <c r="G28" s="110">
        <f>SUM(C28:F28)</f>
        <v>39784.860000000008</v>
      </c>
      <c r="J28" s="89" t="s">
        <v>118</v>
      </c>
      <c r="K28" s="92">
        <v>83052</v>
      </c>
      <c r="L28" s="94">
        <f>G146/K28</f>
        <v>0.34117384289360886</v>
      </c>
    </row>
    <row r="29" spans="1:14" ht="15" thickBot="1">
      <c r="A29" s="57"/>
      <c r="B29" s="26" t="s">
        <v>3</v>
      </c>
      <c r="C29" s="28">
        <v>228</v>
      </c>
      <c r="D29" s="28">
        <v>139</v>
      </c>
      <c r="E29" s="28">
        <v>3</v>
      </c>
      <c r="F29" s="28">
        <v>25</v>
      </c>
      <c r="J29" s="90" t="s">
        <v>119</v>
      </c>
      <c r="K29" s="93">
        <v>85493</v>
      </c>
      <c r="L29" s="94">
        <f>G160/K29</f>
        <v>8.1672183687553357E-2</v>
      </c>
      <c r="M29" s="12"/>
      <c r="N29" s="12"/>
    </row>
    <row r="30" spans="1:14" ht="15" thickBot="1">
      <c r="A30" s="57"/>
      <c r="B30" s="26" t="s">
        <v>70</v>
      </c>
      <c r="C30" s="27"/>
      <c r="D30" s="27">
        <v>448243</v>
      </c>
      <c r="E30" s="27">
        <v>3701</v>
      </c>
      <c r="F30" s="23"/>
      <c r="J30" s="90" t="s">
        <v>421</v>
      </c>
      <c r="K30" s="93">
        <f>SUM(K11:K29)</f>
        <v>48085361</v>
      </c>
      <c r="L30" s="94">
        <f>AVERAGE(L11:L29)</f>
        <v>0.18149825594874147</v>
      </c>
    </row>
    <row r="31" spans="1:14" ht="15" thickBot="1">
      <c r="A31" s="57"/>
      <c r="B31" s="26" t="s">
        <v>20</v>
      </c>
      <c r="C31" s="28">
        <v>228</v>
      </c>
      <c r="D31" s="28">
        <v>448243</v>
      </c>
      <c r="E31" s="28">
        <v>3701</v>
      </c>
    </row>
    <row r="32" spans="1:14" ht="15" thickBot="1">
      <c r="A32" s="57"/>
      <c r="B32" s="26" t="s">
        <v>21</v>
      </c>
      <c r="C32" s="28">
        <v>19</v>
      </c>
      <c r="D32" s="28">
        <v>22</v>
      </c>
      <c r="E32" s="28">
        <v>2</v>
      </c>
      <c r="K32" s="13"/>
    </row>
    <row r="34" spans="1:7" ht="25.5">
      <c r="B34" s="22" t="s">
        <v>51</v>
      </c>
      <c r="C34" s="22" t="s">
        <v>11</v>
      </c>
      <c r="D34" s="22" t="s">
        <v>0</v>
      </c>
      <c r="E34" s="22" t="s">
        <v>105</v>
      </c>
      <c r="F34" s="22" t="s">
        <v>166</v>
      </c>
      <c r="G34" s="22" t="s">
        <v>1</v>
      </c>
    </row>
    <row r="35" spans="1:7" ht="15" thickBot="1">
      <c r="A35" s="45"/>
      <c r="B35" s="25" t="s">
        <v>2</v>
      </c>
      <c r="C35" s="109">
        <v>361500.4</v>
      </c>
      <c r="D35" s="109">
        <v>132396.85</v>
      </c>
      <c r="E35" s="109"/>
      <c r="F35" s="109">
        <v>4830.3999999999996</v>
      </c>
      <c r="G35" s="110">
        <f>SUM(C35:F35)</f>
        <v>498727.65</v>
      </c>
    </row>
    <row r="36" spans="1:7" ht="15" thickBot="1">
      <c r="A36" s="57"/>
      <c r="B36" s="26" t="s">
        <v>3</v>
      </c>
      <c r="C36" s="28">
        <v>3934</v>
      </c>
      <c r="D36" s="28">
        <v>558</v>
      </c>
      <c r="E36" s="28"/>
      <c r="F36" s="28">
        <v>79</v>
      </c>
      <c r="G36" s="13"/>
    </row>
    <row r="37" spans="1:7" ht="15.75" thickBot="1">
      <c r="A37" s="57"/>
      <c r="B37" s="26" t="s">
        <v>181</v>
      </c>
      <c r="C37" s="27"/>
      <c r="D37" s="27">
        <v>18814004</v>
      </c>
      <c r="E37" s="27"/>
      <c r="F37" s="23"/>
    </row>
    <row r="38" spans="1:7" ht="15" thickBot="1">
      <c r="A38" s="57"/>
      <c r="B38" s="26" t="s">
        <v>20</v>
      </c>
      <c r="C38" s="28"/>
      <c r="D38" s="28"/>
      <c r="E38" s="28"/>
    </row>
    <row r="39" spans="1:7" ht="15" thickBot="1">
      <c r="A39" s="57"/>
      <c r="B39" s="26" t="s">
        <v>21</v>
      </c>
      <c r="C39" s="28">
        <v>50</v>
      </c>
      <c r="D39" s="28">
        <v>28</v>
      </c>
      <c r="E39" s="28"/>
    </row>
    <row r="40" spans="1:7">
      <c r="B40" s="59" t="s">
        <v>230</v>
      </c>
    </row>
    <row r="42" spans="1:7" ht="25.5">
      <c r="B42" s="22" t="s">
        <v>49</v>
      </c>
      <c r="C42" s="22" t="s">
        <v>11</v>
      </c>
      <c r="D42" s="22" t="s">
        <v>0</v>
      </c>
      <c r="E42" s="22" t="s">
        <v>105</v>
      </c>
      <c r="F42" s="22" t="s">
        <v>166</v>
      </c>
      <c r="G42" s="22" t="s">
        <v>127</v>
      </c>
    </row>
    <row r="43" spans="1:7" ht="15" thickBot="1">
      <c r="A43" s="45"/>
      <c r="B43" s="25" t="s">
        <v>2</v>
      </c>
      <c r="C43" s="109">
        <v>11141.94</v>
      </c>
      <c r="D43" s="109">
        <v>14340</v>
      </c>
      <c r="E43" s="109"/>
      <c r="F43" s="109"/>
      <c r="G43" s="110">
        <f>SUM(C43:F43)</f>
        <v>25481.940000000002</v>
      </c>
    </row>
    <row r="44" spans="1:7" ht="15" thickBot="1">
      <c r="A44" s="57"/>
      <c r="B44" s="26" t="s">
        <v>3</v>
      </c>
      <c r="C44" s="28">
        <v>199</v>
      </c>
      <c r="D44" s="28">
        <v>72</v>
      </c>
      <c r="E44" s="28"/>
      <c r="F44" s="28"/>
    </row>
    <row r="45" spans="1:7" ht="15.75" thickBot="1">
      <c r="A45" s="57"/>
      <c r="B45" s="26" t="s">
        <v>181</v>
      </c>
      <c r="C45" s="27"/>
      <c r="D45" s="27">
        <v>292651</v>
      </c>
      <c r="E45" s="27"/>
      <c r="F45" s="23"/>
      <c r="G45" s="12"/>
    </row>
    <row r="46" spans="1:7" ht="15" thickBot="1">
      <c r="A46" s="57"/>
      <c r="B46" s="26" t="s">
        <v>20</v>
      </c>
      <c r="C46" s="28">
        <v>0</v>
      </c>
      <c r="D46" s="28">
        <v>292651</v>
      </c>
      <c r="E46" s="28"/>
    </row>
    <row r="47" spans="1:7" ht="15" thickBot="1">
      <c r="A47" s="57"/>
      <c r="B47" s="26" t="s">
        <v>21</v>
      </c>
      <c r="C47" s="28">
        <v>19</v>
      </c>
      <c r="D47" s="28">
        <v>20</v>
      </c>
      <c r="E47" s="28"/>
    </row>
    <row r="48" spans="1:7">
      <c r="B48" s="59" t="s">
        <v>230</v>
      </c>
      <c r="C48" s="15"/>
      <c r="D48" s="15"/>
      <c r="E48" s="15"/>
      <c r="F48" s="15"/>
      <c r="G48" s="16"/>
    </row>
    <row r="49" spans="1:10">
      <c r="B49" s="14"/>
      <c r="C49" s="15"/>
      <c r="D49" s="15"/>
      <c r="E49" s="15"/>
      <c r="F49" s="15"/>
      <c r="G49" s="16"/>
    </row>
    <row r="50" spans="1:10" ht="25.5">
      <c r="B50" s="22" t="s">
        <v>233</v>
      </c>
      <c r="C50" s="22" t="s">
        <v>11</v>
      </c>
      <c r="D50" s="22" t="s">
        <v>0</v>
      </c>
      <c r="E50" s="22" t="s">
        <v>105</v>
      </c>
      <c r="F50" s="22" t="s">
        <v>166</v>
      </c>
      <c r="G50" s="22" t="s">
        <v>1</v>
      </c>
    </row>
    <row r="51" spans="1:10" ht="15" thickBot="1">
      <c r="A51" s="45"/>
      <c r="B51" s="25" t="s">
        <v>2</v>
      </c>
      <c r="C51" s="109">
        <v>2436649.75</v>
      </c>
      <c r="D51" s="109">
        <v>937702</v>
      </c>
      <c r="E51" s="109"/>
      <c r="F51" s="109">
        <v>8811.5499999999993</v>
      </c>
      <c r="G51" s="110">
        <f>SUM(C51:F51)</f>
        <v>3383163.3</v>
      </c>
    </row>
    <row r="52" spans="1:10" ht="15" thickBot="1">
      <c r="A52" s="57"/>
      <c r="B52" s="26" t="s">
        <v>3</v>
      </c>
      <c r="C52" s="28">
        <v>39825</v>
      </c>
      <c r="D52" s="28">
        <v>7658</v>
      </c>
      <c r="E52" s="28"/>
      <c r="F52" s="28">
        <v>122</v>
      </c>
    </row>
    <row r="53" spans="1:10" ht="15" thickBot="1">
      <c r="A53" s="57"/>
      <c r="B53" s="26" t="s">
        <v>70</v>
      </c>
      <c r="C53" s="27"/>
      <c r="D53" s="27" t="s">
        <v>280</v>
      </c>
      <c r="E53" s="27"/>
      <c r="F53" s="23"/>
    </row>
    <row r="54" spans="1:10" ht="15" thickBot="1">
      <c r="A54" s="57"/>
      <c r="B54" s="26" t="s">
        <v>20</v>
      </c>
      <c r="C54" s="28">
        <v>123</v>
      </c>
      <c r="D54" s="28">
        <v>1661</v>
      </c>
      <c r="E54" s="28"/>
    </row>
    <row r="55" spans="1:10" ht="15" thickBot="1">
      <c r="A55" s="57"/>
      <c r="B55" s="26" t="s">
        <v>21</v>
      </c>
      <c r="C55" s="28">
        <v>70</v>
      </c>
      <c r="D55" s="28">
        <v>52</v>
      </c>
      <c r="E55" s="28"/>
    </row>
    <row r="56" spans="1:10" ht="44.25" customHeight="1">
      <c r="B56" s="158" t="s">
        <v>234</v>
      </c>
      <c r="C56" s="159"/>
      <c r="D56" s="159"/>
      <c r="E56" s="159"/>
      <c r="F56" s="159"/>
      <c r="G56" s="160"/>
    </row>
    <row r="58" spans="1:10" ht="25.5">
      <c r="B58" s="22" t="s">
        <v>48</v>
      </c>
      <c r="C58" s="22" t="s">
        <v>11</v>
      </c>
      <c r="D58" s="22" t="s">
        <v>0</v>
      </c>
      <c r="E58" s="22" t="s">
        <v>105</v>
      </c>
      <c r="F58" s="22" t="s">
        <v>166</v>
      </c>
      <c r="G58" s="22" t="s">
        <v>148</v>
      </c>
    </row>
    <row r="59" spans="1:10" ht="15" thickBot="1">
      <c r="A59" s="45"/>
      <c r="B59" s="25" t="s">
        <v>2</v>
      </c>
      <c r="C59" s="109">
        <v>1154701.3785999999</v>
      </c>
      <c r="D59" s="109">
        <v>217083.27</v>
      </c>
      <c r="E59" s="109">
        <v>3768.7628</v>
      </c>
      <c r="F59" s="109">
        <v>9782.86</v>
      </c>
      <c r="G59" s="110">
        <f>SUM(C59:F59)</f>
        <v>1385336.2714</v>
      </c>
      <c r="I59" s="111"/>
    </row>
    <row r="60" spans="1:10" ht="15" thickBot="1">
      <c r="A60" s="57"/>
      <c r="B60" s="26" t="s">
        <v>3</v>
      </c>
      <c r="C60" s="28">
        <v>16079</v>
      </c>
      <c r="D60" s="28">
        <v>1520</v>
      </c>
      <c r="E60" s="28">
        <v>34</v>
      </c>
      <c r="F60" s="28">
        <v>143</v>
      </c>
    </row>
    <row r="61" spans="1:10" ht="15" thickBot="1">
      <c r="A61" s="57"/>
      <c r="B61" s="26" t="s">
        <v>70</v>
      </c>
      <c r="C61" s="27"/>
      <c r="D61" s="27">
        <v>4670657</v>
      </c>
      <c r="E61" s="27"/>
      <c r="F61" s="23"/>
    </row>
    <row r="62" spans="1:10" ht="15" thickBot="1">
      <c r="A62" s="57"/>
      <c r="B62" s="26" t="s">
        <v>20</v>
      </c>
      <c r="C62" s="28">
        <v>16079</v>
      </c>
      <c r="D62" s="28"/>
      <c r="E62" s="28">
        <v>34</v>
      </c>
    </row>
    <row r="63" spans="1:10" ht="15" thickBot="1">
      <c r="A63" s="57"/>
      <c r="B63" s="26" t="s">
        <v>21</v>
      </c>
      <c r="C63" s="28">
        <v>73</v>
      </c>
      <c r="D63" s="28">
        <v>44</v>
      </c>
      <c r="E63" s="28">
        <v>11</v>
      </c>
    </row>
    <row r="64" spans="1:10">
      <c r="B64" s="58"/>
      <c r="E64" s="20"/>
      <c r="J64" s="20"/>
    </row>
    <row r="65" spans="1:10">
      <c r="B65" s="59"/>
      <c r="J65" s="20"/>
    </row>
    <row r="66" spans="1:10">
      <c r="J66" s="20"/>
    </row>
    <row r="67" spans="1:10" ht="25.5">
      <c r="B67" s="22" t="s">
        <v>33</v>
      </c>
      <c r="C67" s="22" t="s">
        <v>11</v>
      </c>
      <c r="D67" s="22" t="s">
        <v>112</v>
      </c>
      <c r="E67" s="22" t="s">
        <v>105</v>
      </c>
      <c r="F67" s="22" t="s">
        <v>166</v>
      </c>
      <c r="G67" s="22" t="s">
        <v>1</v>
      </c>
      <c r="I67" s="20"/>
    </row>
    <row r="68" spans="1:10" ht="15" thickBot="1">
      <c r="A68" s="45"/>
      <c r="B68" s="25" t="s">
        <v>47</v>
      </c>
      <c r="C68" s="50">
        <v>61719.199999999997</v>
      </c>
      <c r="D68" s="50">
        <v>176190.33</v>
      </c>
      <c r="E68" s="50"/>
      <c r="F68" s="50">
        <v>7355</v>
      </c>
      <c r="G68" s="51">
        <f>SUM(C68:F68)</f>
        <v>245264.52999999997</v>
      </c>
      <c r="I68" s="20"/>
      <c r="J68" s="20"/>
    </row>
    <row r="69" spans="1:10" ht="15" thickBot="1">
      <c r="A69" s="57"/>
      <c r="B69" s="26" t="s">
        <v>3</v>
      </c>
      <c r="C69" s="28">
        <v>706</v>
      </c>
      <c r="D69" s="28">
        <v>710</v>
      </c>
      <c r="E69" s="28"/>
      <c r="F69" s="28">
        <v>82</v>
      </c>
      <c r="I69" s="20"/>
      <c r="J69" s="20"/>
    </row>
    <row r="70" spans="1:10" ht="15.75" thickBot="1">
      <c r="A70" s="57"/>
      <c r="B70" s="26" t="s">
        <v>181</v>
      </c>
      <c r="C70" s="27"/>
      <c r="D70" s="27">
        <v>2731391</v>
      </c>
      <c r="E70" s="27"/>
      <c r="F70" s="23"/>
      <c r="I70" s="20"/>
    </row>
    <row r="71" spans="1:10" ht="15" thickBot="1">
      <c r="A71" s="57"/>
      <c r="B71" s="26" t="s">
        <v>20</v>
      </c>
      <c r="C71" s="28">
        <v>706</v>
      </c>
      <c r="D71" s="28">
        <v>2731391</v>
      </c>
      <c r="E71" s="28"/>
      <c r="I71" s="20"/>
    </row>
    <row r="72" spans="1:10" ht="14.25" customHeight="1" thickBot="1">
      <c r="A72" s="57"/>
      <c r="B72" s="26" t="s">
        <v>21</v>
      </c>
      <c r="C72" s="28">
        <v>28</v>
      </c>
      <c r="D72" s="28">
        <v>32</v>
      </c>
      <c r="E72" s="28"/>
    </row>
    <row r="73" spans="1:10">
      <c r="B73" s="59" t="s">
        <v>230</v>
      </c>
      <c r="E73" s="20"/>
    </row>
    <row r="74" spans="1:10">
      <c r="B74" s="58"/>
      <c r="E74" s="20"/>
    </row>
    <row r="75" spans="1:10">
      <c r="B75" s="14"/>
      <c r="C75" s="15"/>
      <c r="D75" s="15"/>
      <c r="E75" s="15"/>
      <c r="F75" s="15"/>
      <c r="J75" s="20"/>
    </row>
    <row r="76" spans="1:10" ht="26.25" thickBot="1">
      <c r="B76" s="22" t="s">
        <v>34</v>
      </c>
      <c r="C76" s="22" t="s">
        <v>11</v>
      </c>
      <c r="D76" s="22" t="s">
        <v>0</v>
      </c>
      <c r="E76" s="22" t="s">
        <v>105</v>
      </c>
      <c r="F76" s="22" t="s">
        <v>166</v>
      </c>
      <c r="G76" s="22" t="s">
        <v>127</v>
      </c>
      <c r="J76" s="20"/>
    </row>
    <row r="77" spans="1:10" ht="15" thickBot="1">
      <c r="A77" s="45"/>
      <c r="B77" s="25" t="s">
        <v>302</v>
      </c>
      <c r="C77" s="49">
        <v>348529.19090000005</v>
      </c>
      <c r="D77" s="50">
        <v>148637.71890000001</v>
      </c>
      <c r="E77" s="50">
        <v>18326.950400000002</v>
      </c>
      <c r="F77" s="50">
        <v>183.2</v>
      </c>
      <c r="G77" s="51">
        <f>SUM(C77:F77)</f>
        <v>515677.06020000001</v>
      </c>
    </row>
    <row r="78" spans="1:10" ht="15" thickBot="1">
      <c r="A78" s="57"/>
      <c r="B78" s="26" t="s">
        <v>3</v>
      </c>
      <c r="C78" s="28">
        <v>6698</v>
      </c>
      <c r="D78" s="28">
        <v>1065</v>
      </c>
      <c r="E78" s="28">
        <v>224</v>
      </c>
      <c r="F78" s="28">
        <v>2</v>
      </c>
    </row>
    <row r="79" spans="1:10" ht="15.75" thickBot="1">
      <c r="A79" s="57"/>
      <c r="B79" s="26" t="s">
        <v>181</v>
      </c>
      <c r="C79" s="27"/>
      <c r="D79" s="27">
        <v>1529817</v>
      </c>
      <c r="E79" s="27"/>
      <c r="F79" s="23"/>
    </row>
    <row r="80" spans="1:10" ht="15" thickBot="1">
      <c r="A80" s="57"/>
      <c r="B80" s="26" t="s">
        <v>20</v>
      </c>
      <c r="C80" s="28">
        <v>6698</v>
      </c>
      <c r="D80" s="28">
        <v>1529817</v>
      </c>
      <c r="E80" s="28">
        <v>224</v>
      </c>
    </row>
    <row r="81" spans="1:27" ht="15" thickBot="1">
      <c r="A81" s="57"/>
      <c r="B81" s="26" t="s">
        <v>21</v>
      </c>
      <c r="C81" s="28">
        <v>70</v>
      </c>
      <c r="D81" s="28">
        <v>44</v>
      </c>
      <c r="E81" s="28">
        <v>18</v>
      </c>
    </row>
    <row r="82" spans="1:27">
      <c r="B82" s="59" t="s">
        <v>230</v>
      </c>
      <c r="E82" s="20"/>
    </row>
    <row r="83" spans="1:27">
      <c r="B83" s="59"/>
    </row>
    <row r="84" spans="1:27">
      <c r="J84" s="20"/>
    </row>
    <row r="85" spans="1:27" ht="25.5">
      <c r="B85" s="22" t="s">
        <v>35</v>
      </c>
      <c r="C85" s="22" t="s">
        <v>11</v>
      </c>
      <c r="D85" s="22" t="s">
        <v>129</v>
      </c>
      <c r="E85" s="22" t="s">
        <v>105</v>
      </c>
      <c r="F85" s="22" t="s">
        <v>182</v>
      </c>
      <c r="G85" s="22" t="s">
        <v>1</v>
      </c>
      <c r="I85" s="83" t="s">
        <v>438</v>
      </c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</row>
    <row r="86" spans="1:27" ht="15" thickBot="1">
      <c r="A86" s="45"/>
      <c r="B86" s="25" t="s">
        <v>2</v>
      </c>
      <c r="C86" s="50">
        <v>137741.26999999999</v>
      </c>
      <c r="D86" s="50">
        <v>75097.08</v>
      </c>
      <c r="E86" s="27"/>
      <c r="F86" s="27">
        <v>0</v>
      </c>
      <c r="G86" s="51">
        <f>SUM(C86:F86)</f>
        <v>212838.34999999998</v>
      </c>
      <c r="I86" s="83" t="s">
        <v>113</v>
      </c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</row>
    <row r="87" spans="1:27" ht="15" thickBot="1">
      <c r="A87" s="57"/>
      <c r="B87" s="26" t="s">
        <v>3</v>
      </c>
      <c r="C87" s="28">
        <v>1329</v>
      </c>
      <c r="D87" s="28">
        <v>255</v>
      </c>
      <c r="E87" s="28"/>
      <c r="F87" s="28">
        <v>6</v>
      </c>
      <c r="I87" s="83" t="s">
        <v>114</v>
      </c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</row>
    <row r="88" spans="1:27" ht="17.25" customHeight="1" thickBot="1">
      <c r="A88" s="57"/>
      <c r="B88" s="26" t="s">
        <v>181</v>
      </c>
      <c r="C88" s="27"/>
      <c r="D88" s="27">
        <v>534743</v>
      </c>
      <c r="E88" s="27"/>
      <c r="F88" s="23"/>
      <c r="H88" s="15"/>
      <c r="I88" s="84" t="s">
        <v>115</v>
      </c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</row>
    <row r="89" spans="1:27" ht="15" thickBot="1">
      <c r="A89" s="57"/>
      <c r="B89" s="26" t="s">
        <v>20</v>
      </c>
      <c r="C89" s="28"/>
      <c r="D89" s="28"/>
      <c r="E89" s="28"/>
      <c r="H89" s="15"/>
      <c r="I89" s="84" t="s">
        <v>116</v>
      </c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</row>
    <row r="90" spans="1:27" ht="15" thickBot="1">
      <c r="A90" s="57"/>
      <c r="B90" s="26" t="s">
        <v>21</v>
      </c>
      <c r="C90" s="28">
        <v>30</v>
      </c>
      <c r="D90" s="28">
        <v>22</v>
      </c>
      <c r="E90" s="28"/>
      <c r="I90" s="83" t="s">
        <v>439</v>
      </c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</row>
    <row r="91" spans="1:27" ht="26.25" customHeight="1">
      <c r="A91" s="68"/>
      <c r="B91" s="155" t="s">
        <v>183</v>
      </c>
      <c r="C91" s="156"/>
      <c r="D91" s="156"/>
      <c r="E91" s="156"/>
      <c r="F91" s="156"/>
      <c r="G91" s="157"/>
      <c r="J91" s="83"/>
      <c r="K91" s="83"/>
      <c r="L91" s="83"/>
    </row>
    <row r="92" spans="1:27">
      <c r="B92" s="59" t="s">
        <v>230</v>
      </c>
      <c r="J92" s="83"/>
      <c r="K92" s="83"/>
      <c r="L92" s="83"/>
    </row>
    <row r="93" spans="1:27">
      <c r="B93" s="59"/>
      <c r="C93" s="15"/>
      <c r="D93" s="15"/>
      <c r="E93" s="15"/>
      <c r="F93" s="15"/>
    </row>
    <row r="94" spans="1:27" ht="25.5">
      <c r="B94" s="22" t="s">
        <v>104</v>
      </c>
      <c r="C94" s="22" t="s">
        <v>11</v>
      </c>
      <c r="D94" s="22" t="s">
        <v>0</v>
      </c>
      <c r="E94" s="22" t="s">
        <v>105</v>
      </c>
      <c r="F94" s="22" t="s">
        <v>166</v>
      </c>
      <c r="G94" s="22" t="s">
        <v>222</v>
      </c>
      <c r="I94" s="83" t="s">
        <v>311</v>
      </c>
    </row>
    <row r="95" spans="1:27" ht="15" thickBot="1">
      <c r="A95" s="45"/>
      <c r="B95" s="25" t="s">
        <v>2</v>
      </c>
      <c r="C95" s="50">
        <v>278113.89</v>
      </c>
      <c r="D95" s="50">
        <v>146523.03</v>
      </c>
      <c r="E95" s="50"/>
      <c r="F95" s="50">
        <v>1658.74</v>
      </c>
      <c r="G95" s="51">
        <v>425459.81999999995</v>
      </c>
      <c r="I95" s="83" t="s">
        <v>224</v>
      </c>
    </row>
    <row r="96" spans="1:27" ht="15" thickBot="1">
      <c r="A96" s="57"/>
      <c r="B96" s="26" t="s">
        <v>3</v>
      </c>
      <c r="C96" s="28">
        <v>5921</v>
      </c>
      <c r="D96" s="28">
        <v>1213</v>
      </c>
      <c r="E96" s="28"/>
      <c r="F96" s="28">
        <v>40</v>
      </c>
      <c r="G96" s="12"/>
      <c r="I96" s="83" t="s">
        <v>225</v>
      </c>
    </row>
    <row r="97" spans="1:12" ht="15" thickBot="1">
      <c r="A97" s="57"/>
      <c r="B97" s="26" t="s">
        <v>70</v>
      </c>
      <c r="C97" s="27"/>
      <c r="D97" s="27">
        <v>11356</v>
      </c>
      <c r="E97" s="27"/>
      <c r="F97" s="23"/>
      <c r="G97" s="12"/>
      <c r="I97" s="83" t="s">
        <v>226</v>
      </c>
    </row>
    <row r="98" spans="1:12" ht="15" thickBot="1">
      <c r="A98" s="57"/>
      <c r="B98" s="26" t="s">
        <v>20</v>
      </c>
      <c r="C98" s="28"/>
      <c r="D98" s="28"/>
      <c r="E98" s="28"/>
      <c r="G98" s="12"/>
      <c r="I98" s="83" t="s">
        <v>227</v>
      </c>
    </row>
    <row r="99" spans="1:12" ht="15" thickBot="1">
      <c r="A99" s="57"/>
      <c r="B99" s="26" t="s">
        <v>21</v>
      </c>
      <c r="C99" s="28">
        <v>55</v>
      </c>
      <c r="D99" s="28">
        <v>36</v>
      </c>
      <c r="E99" s="28"/>
      <c r="I99" s="83" t="s">
        <v>228</v>
      </c>
    </row>
    <row r="100" spans="1:12">
      <c r="B100" s="59" t="s">
        <v>253</v>
      </c>
      <c r="C100" s="15"/>
      <c r="D100" s="15"/>
      <c r="E100" s="15"/>
      <c r="F100" s="15"/>
      <c r="G100" s="142"/>
    </row>
    <row r="102" spans="1:12" ht="25.5">
      <c r="B102" s="22" t="s">
        <v>177</v>
      </c>
      <c r="C102" s="22" t="s">
        <v>11</v>
      </c>
      <c r="D102" s="22" t="s">
        <v>0</v>
      </c>
      <c r="E102" s="22" t="s">
        <v>105</v>
      </c>
      <c r="F102" s="22" t="s">
        <v>166</v>
      </c>
      <c r="G102" s="22" t="s">
        <v>148</v>
      </c>
    </row>
    <row r="103" spans="1:12" ht="15" thickBot="1">
      <c r="A103" s="45"/>
      <c r="B103" s="25" t="s">
        <v>2</v>
      </c>
      <c r="C103" s="50">
        <v>29173.03</v>
      </c>
      <c r="D103" s="50">
        <v>15031.36</v>
      </c>
      <c r="E103" s="27"/>
      <c r="F103" s="50">
        <v>69.88</v>
      </c>
      <c r="G103" s="51">
        <f>SUM(C103:F103)</f>
        <v>44274.27</v>
      </c>
    </row>
    <row r="104" spans="1:12" ht="15" thickBot="1">
      <c r="A104" s="57"/>
      <c r="B104" s="26" t="s">
        <v>3</v>
      </c>
      <c r="C104" s="28">
        <v>369</v>
      </c>
      <c r="D104" s="28">
        <v>39</v>
      </c>
      <c r="E104" s="28"/>
      <c r="F104" s="28">
        <v>1</v>
      </c>
    </row>
    <row r="105" spans="1:12" ht="15.75" thickBot="1">
      <c r="A105" s="57"/>
      <c r="B105" s="26" t="s">
        <v>181</v>
      </c>
      <c r="C105" s="27"/>
      <c r="D105" s="27">
        <v>148116</v>
      </c>
      <c r="E105" s="27"/>
      <c r="F105" s="23"/>
      <c r="G105" s="12"/>
    </row>
    <row r="106" spans="1:12" ht="14.25" customHeight="1" thickBot="1">
      <c r="A106" s="57"/>
      <c r="B106" s="26" t="s">
        <v>20</v>
      </c>
      <c r="C106" s="28">
        <v>0</v>
      </c>
      <c r="D106" s="28">
        <v>0</v>
      </c>
      <c r="E106" s="28"/>
      <c r="G106" s="12"/>
    </row>
    <row r="107" spans="1:12" ht="15" thickBot="1">
      <c r="A107" s="57"/>
      <c r="B107" s="26" t="s">
        <v>21</v>
      </c>
      <c r="C107" s="28">
        <v>19</v>
      </c>
      <c r="D107" s="28">
        <v>10</v>
      </c>
      <c r="E107" s="28"/>
    </row>
    <row r="108" spans="1:12">
      <c r="B108" s="59" t="s">
        <v>230</v>
      </c>
      <c r="J108" s="21"/>
      <c r="K108" s="21"/>
      <c r="L108" s="21"/>
    </row>
    <row r="109" spans="1:12">
      <c r="B109" s="58" t="s">
        <v>229</v>
      </c>
      <c r="E109" s="20"/>
    </row>
    <row r="110" spans="1:12">
      <c r="B110" s="16"/>
      <c r="C110" s="18"/>
      <c r="D110" s="17"/>
      <c r="E110" s="17"/>
      <c r="F110" s="17"/>
    </row>
    <row r="111" spans="1:12" ht="15" customHeight="1">
      <c r="A111" s="85"/>
      <c r="B111" s="148" t="s">
        <v>147</v>
      </c>
      <c r="C111" s="148"/>
      <c r="D111" s="148"/>
      <c r="E111" s="148"/>
      <c r="F111" s="148"/>
      <c r="G111" s="148"/>
      <c r="H111" s="149"/>
      <c r="J111" s="20"/>
    </row>
    <row r="112" spans="1:12">
      <c r="A112" s="86"/>
      <c r="B112" s="150"/>
      <c r="C112" s="150"/>
      <c r="D112" s="150"/>
      <c r="E112" s="150"/>
      <c r="F112" s="150"/>
      <c r="G112" s="150"/>
      <c r="H112" s="151"/>
    </row>
    <row r="113" spans="1:10" s="117" customFormat="1">
      <c r="A113" s="114"/>
      <c r="B113" s="115"/>
      <c r="C113" s="116"/>
      <c r="D113" s="116"/>
      <c r="E113" s="116"/>
    </row>
    <row r="114" spans="1:10" ht="25.5">
      <c r="B114" s="22" t="s">
        <v>188</v>
      </c>
      <c r="C114" s="22" t="s">
        <v>11</v>
      </c>
      <c r="D114" s="22" t="s">
        <v>0</v>
      </c>
      <c r="E114" s="22" t="s">
        <v>105</v>
      </c>
      <c r="F114" s="22" t="s">
        <v>166</v>
      </c>
      <c r="G114" s="22" t="s">
        <v>1</v>
      </c>
      <c r="J114" s="20"/>
    </row>
    <row r="115" spans="1:10" ht="15" thickBot="1">
      <c r="A115" s="45"/>
      <c r="B115" s="25" t="s">
        <v>47</v>
      </c>
      <c r="C115" s="50">
        <v>268986.64</v>
      </c>
      <c r="D115" s="50">
        <v>125256.18</v>
      </c>
      <c r="E115" s="50">
        <v>2801.8159999999998</v>
      </c>
      <c r="F115" s="50">
        <v>51.728000000000002</v>
      </c>
      <c r="G115" s="51">
        <f>SUM(C115:F115)</f>
        <v>397096.364</v>
      </c>
      <c r="H115" s="12"/>
    </row>
    <row r="116" spans="1:10" ht="15" thickBot="1">
      <c r="A116" s="57"/>
      <c r="B116" s="26" t="s">
        <v>3</v>
      </c>
      <c r="C116" s="28">
        <v>4833</v>
      </c>
      <c r="D116" s="28">
        <v>2319</v>
      </c>
      <c r="E116" s="28">
        <v>26</v>
      </c>
      <c r="F116" s="28">
        <v>2</v>
      </c>
    </row>
    <row r="117" spans="1:10" ht="15" thickBot="1">
      <c r="A117" s="57"/>
      <c r="B117" s="26" t="s">
        <v>70</v>
      </c>
      <c r="C117" s="27"/>
      <c r="D117" s="27">
        <v>28556</v>
      </c>
      <c r="E117" s="27"/>
      <c r="F117" s="23"/>
      <c r="G117" s="12"/>
    </row>
    <row r="118" spans="1:10" ht="15" thickBot="1">
      <c r="A118" s="57"/>
      <c r="B118" s="26" t="s">
        <v>20</v>
      </c>
      <c r="C118" s="28">
        <v>687</v>
      </c>
      <c r="D118" s="28">
        <v>11318</v>
      </c>
      <c r="E118" s="28"/>
    </row>
    <row r="119" spans="1:10" ht="15" thickBot="1">
      <c r="A119" s="57"/>
      <c r="B119" s="26" t="s">
        <v>21</v>
      </c>
      <c r="C119" s="28">
        <v>43</v>
      </c>
      <c r="D119" s="28">
        <v>34</v>
      </c>
      <c r="E119" s="28">
        <v>11</v>
      </c>
    </row>
    <row r="121" spans="1:10" ht="25.5">
      <c r="B121" s="22" t="s">
        <v>428</v>
      </c>
      <c r="C121" s="22" t="s">
        <v>11</v>
      </c>
      <c r="D121" s="22" t="s">
        <v>0</v>
      </c>
      <c r="E121" s="22" t="s">
        <v>105</v>
      </c>
      <c r="F121" s="22" t="s">
        <v>166</v>
      </c>
      <c r="G121" s="22" t="s">
        <v>222</v>
      </c>
      <c r="J121" s="20"/>
    </row>
    <row r="122" spans="1:10" ht="15" thickBot="1">
      <c r="A122" s="45"/>
      <c r="B122" s="25" t="s">
        <v>2</v>
      </c>
      <c r="C122" s="50">
        <v>156949.44</v>
      </c>
      <c r="D122" s="50">
        <v>58914.9</v>
      </c>
      <c r="E122" s="50"/>
      <c r="F122" s="50">
        <v>1044.23</v>
      </c>
      <c r="G122" s="51">
        <v>215864.34</v>
      </c>
      <c r="I122" s="12"/>
    </row>
    <row r="123" spans="1:10" ht="15" thickBot="1">
      <c r="A123" s="57"/>
      <c r="B123" s="26" t="s">
        <v>3</v>
      </c>
      <c r="C123" s="28">
        <v>1366</v>
      </c>
      <c r="D123" s="28">
        <v>218</v>
      </c>
      <c r="E123" s="28"/>
      <c r="F123" s="28">
        <v>13</v>
      </c>
    </row>
    <row r="124" spans="1:10" ht="15" thickBot="1">
      <c r="A124" s="57"/>
      <c r="B124" s="26" t="s">
        <v>70</v>
      </c>
      <c r="C124" s="27"/>
      <c r="D124" s="27">
        <v>3066</v>
      </c>
      <c r="E124" s="27"/>
      <c r="F124" s="23"/>
    </row>
    <row r="125" spans="1:10" ht="15" thickBot="1">
      <c r="A125" s="57"/>
      <c r="B125" s="26" t="s">
        <v>20</v>
      </c>
      <c r="C125" s="28">
        <v>1</v>
      </c>
      <c r="D125" s="28">
        <v>21</v>
      </c>
      <c r="E125" s="28"/>
    </row>
    <row r="126" spans="1:10" ht="15" thickBot="1">
      <c r="A126" s="57"/>
      <c r="B126" s="26" t="s">
        <v>21</v>
      </c>
      <c r="C126" s="28">
        <v>28</v>
      </c>
      <c r="D126" s="28">
        <v>21</v>
      </c>
      <c r="E126" s="28"/>
    </row>
    <row r="127" spans="1:10">
      <c r="B127" s="58" t="s">
        <v>422</v>
      </c>
      <c r="E127" s="20"/>
    </row>
    <row r="129" spans="1:10" ht="25.5">
      <c r="B129" s="22" t="s">
        <v>424</v>
      </c>
      <c r="C129" s="22" t="s">
        <v>11</v>
      </c>
      <c r="D129" s="22" t="s">
        <v>0</v>
      </c>
      <c r="E129" s="22" t="s">
        <v>105</v>
      </c>
      <c r="F129" s="22" t="s">
        <v>166</v>
      </c>
      <c r="G129" s="22" t="s">
        <v>1</v>
      </c>
    </row>
    <row r="130" spans="1:10" ht="15" thickBot="1">
      <c r="A130" s="45"/>
      <c r="B130" s="25" t="s">
        <v>160</v>
      </c>
      <c r="C130" s="50"/>
      <c r="D130" s="50"/>
      <c r="E130" s="50"/>
      <c r="F130" s="50"/>
      <c r="G130" s="51">
        <v>105708.37000000002</v>
      </c>
    </row>
    <row r="131" spans="1:10" ht="15" thickBot="1">
      <c r="A131" s="57"/>
      <c r="B131" s="26" t="s">
        <v>3</v>
      </c>
      <c r="C131" s="28"/>
      <c r="D131" s="28"/>
      <c r="E131" s="28"/>
      <c r="F131" s="28"/>
    </row>
    <row r="132" spans="1:10" ht="15" thickBot="1">
      <c r="A132" s="57"/>
      <c r="B132" s="26" t="s">
        <v>70</v>
      </c>
      <c r="C132" s="27"/>
      <c r="D132" s="27"/>
      <c r="E132" s="27"/>
      <c r="F132" s="23"/>
    </row>
    <row r="133" spans="1:10" ht="15" thickBot="1">
      <c r="A133" s="57"/>
      <c r="B133" s="26" t="s">
        <v>20</v>
      </c>
      <c r="C133" s="28"/>
      <c r="D133" s="28"/>
      <c r="E133" s="28"/>
    </row>
    <row r="134" spans="1:10" ht="15" thickBot="1">
      <c r="A134" s="57"/>
      <c r="B134" s="26" t="s">
        <v>21</v>
      </c>
      <c r="C134" s="28"/>
      <c r="D134" s="28"/>
      <c r="E134" s="28"/>
    </row>
    <row r="135" spans="1:10">
      <c r="B135" s="121" t="s">
        <v>161</v>
      </c>
      <c r="E135" s="20"/>
    </row>
    <row r="137" spans="1:10" ht="25.5">
      <c r="B137" s="22" t="s">
        <v>423</v>
      </c>
      <c r="C137" s="22" t="s">
        <v>11</v>
      </c>
      <c r="D137" s="22" t="s">
        <v>0</v>
      </c>
      <c r="E137" s="22" t="s">
        <v>105</v>
      </c>
      <c r="F137" s="22" t="s">
        <v>166</v>
      </c>
      <c r="G137" s="22" t="s">
        <v>1</v>
      </c>
      <c r="J137" s="20"/>
    </row>
    <row r="138" spans="1:10" ht="15" thickBot="1">
      <c r="A138" s="45"/>
      <c r="B138" s="25" t="s">
        <v>2</v>
      </c>
      <c r="C138" s="50">
        <v>47805.79</v>
      </c>
      <c r="D138" s="50">
        <v>68237.960000000006</v>
      </c>
      <c r="E138" s="50"/>
      <c r="F138" s="50">
        <v>1271</v>
      </c>
      <c r="G138" s="51">
        <v>116043.75</v>
      </c>
      <c r="I138" s="12"/>
    </row>
    <row r="139" spans="1:10" ht="15" thickBot="1">
      <c r="A139" s="57"/>
      <c r="B139" s="26" t="s">
        <v>3</v>
      </c>
      <c r="C139" s="28">
        <v>1065</v>
      </c>
      <c r="D139" s="28">
        <v>690</v>
      </c>
      <c r="E139" s="28"/>
      <c r="F139" s="28">
        <v>30</v>
      </c>
    </row>
    <row r="140" spans="1:10" ht="15" thickBot="1">
      <c r="A140" s="57"/>
      <c r="B140" s="26" t="s">
        <v>70</v>
      </c>
      <c r="C140" s="27"/>
      <c r="D140" s="27">
        <v>3134</v>
      </c>
      <c r="E140" s="27"/>
      <c r="F140" s="23"/>
    </row>
    <row r="141" spans="1:10" ht="15" thickBot="1">
      <c r="A141" s="57"/>
      <c r="B141" s="26" t="s">
        <v>20</v>
      </c>
      <c r="C141" s="28">
        <v>25</v>
      </c>
      <c r="D141" s="28">
        <v>66</v>
      </c>
      <c r="E141" s="28"/>
    </row>
    <row r="142" spans="1:10" ht="15" thickBot="1">
      <c r="A142" s="57"/>
      <c r="B142" s="26" t="s">
        <v>21</v>
      </c>
      <c r="C142" s="28">
        <v>40</v>
      </c>
      <c r="D142" s="28">
        <v>28</v>
      </c>
      <c r="E142" s="28"/>
    </row>
    <row r="143" spans="1:10">
      <c r="B143" s="59" t="s">
        <v>346</v>
      </c>
    </row>
    <row r="145" spans="1:15" ht="25.5">
      <c r="B145" s="22" t="s">
        <v>118</v>
      </c>
      <c r="C145" s="22" t="s">
        <v>11</v>
      </c>
      <c r="D145" s="22" t="s">
        <v>0</v>
      </c>
      <c r="E145" s="22" t="s">
        <v>105</v>
      </c>
      <c r="F145" s="22" t="s">
        <v>166</v>
      </c>
      <c r="G145" s="22" t="s">
        <v>1</v>
      </c>
      <c r="I145" s="88" t="s">
        <v>146</v>
      </c>
      <c r="M145" s="88"/>
      <c r="N145" s="83"/>
      <c r="O145" s="83"/>
    </row>
    <row r="146" spans="1:15" ht="15" thickBot="1">
      <c r="A146" s="45"/>
      <c r="B146" s="25" t="s">
        <v>2</v>
      </c>
      <c r="C146" s="50">
        <v>22311.83</v>
      </c>
      <c r="D146" s="50">
        <v>6023.34</v>
      </c>
      <c r="E146" s="50"/>
      <c r="F146" s="50"/>
      <c r="G146" s="51">
        <f>SUM(C146:F146)</f>
        <v>28335.170000000002</v>
      </c>
      <c r="I146" s="88" t="s">
        <v>254</v>
      </c>
      <c r="M146" s="88"/>
      <c r="N146" s="83"/>
      <c r="O146" s="83"/>
    </row>
    <row r="147" spans="1:15" ht="15" thickBot="1">
      <c r="A147" s="57"/>
      <c r="B147" s="26" t="s">
        <v>3</v>
      </c>
      <c r="C147" s="28">
        <v>1335</v>
      </c>
      <c r="D147" s="28">
        <v>47</v>
      </c>
      <c r="E147" s="28"/>
      <c r="F147" s="28"/>
      <c r="I147" s="88" t="s">
        <v>255</v>
      </c>
      <c r="J147" s="88"/>
      <c r="K147" s="88"/>
      <c r="L147" s="88"/>
      <c r="M147" s="88"/>
      <c r="N147" s="83"/>
      <c r="O147" s="83"/>
    </row>
    <row r="148" spans="1:15" ht="15" thickBot="1">
      <c r="A148" s="57"/>
      <c r="B148" s="26" t="s">
        <v>70</v>
      </c>
      <c r="C148" s="27"/>
      <c r="D148" s="27">
        <v>359</v>
      </c>
      <c r="E148" s="27"/>
      <c r="F148" s="23"/>
      <c r="I148" s="88"/>
      <c r="J148" s="88"/>
      <c r="K148" s="88"/>
      <c r="L148" s="88"/>
      <c r="M148" s="88"/>
      <c r="N148" s="83"/>
      <c r="O148" s="83"/>
    </row>
    <row r="149" spans="1:15" ht="15" thickBot="1">
      <c r="A149" s="57"/>
      <c r="B149" s="26" t="s">
        <v>20</v>
      </c>
      <c r="C149" s="28">
        <v>1055</v>
      </c>
      <c r="D149" s="28">
        <v>19</v>
      </c>
      <c r="E149" s="28"/>
      <c r="I149" s="88"/>
      <c r="J149" s="88"/>
      <c r="K149" s="88"/>
      <c r="L149" s="88"/>
      <c r="M149" s="88"/>
      <c r="N149" s="83"/>
      <c r="O149" s="83"/>
    </row>
    <row r="150" spans="1:15" ht="15" thickBot="1">
      <c r="A150" s="57"/>
      <c r="B150" s="26" t="s">
        <v>21</v>
      </c>
      <c r="C150" s="28">
        <v>8</v>
      </c>
      <c r="D150" s="28">
        <v>8</v>
      </c>
      <c r="E150" s="28"/>
      <c r="I150" s="88"/>
      <c r="J150" s="88"/>
      <c r="K150" s="88"/>
      <c r="L150" s="88"/>
      <c r="M150" s="88"/>
      <c r="N150" s="83"/>
      <c r="O150" s="83"/>
    </row>
    <row r="151" spans="1:15">
      <c r="J151" s="88"/>
      <c r="K151" s="88"/>
      <c r="L151" s="88"/>
    </row>
    <row r="152" spans="1:15" ht="25.5">
      <c r="B152" s="22" t="s">
        <v>117</v>
      </c>
      <c r="C152" s="22" t="s">
        <v>11</v>
      </c>
      <c r="D152" s="22" t="s">
        <v>0</v>
      </c>
      <c r="E152" s="22" t="s">
        <v>105</v>
      </c>
      <c r="F152" s="22" t="s">
        <v>166</v>
      </c>
      <c r="G152" s="22" t="s">
        <v>1</v>
      </c>
      <c r="J152" s="88"/>
      <c r="K152" s="88"/>
      <c r="L152" s="88"/>
    </row>
    <row r="153" spans="1:15" ht="15" thickBot="1">
      <c r="A153" s="45"/>
      <c r="B153" s="25" t="s">
        <v>2</v>
      </c>
      <c r="C153" s="50">
        <v>11385.442999999999</v>
      </c>
      <c r="D153" s="50">
        <v>47580.588000000003</v>
      </c>
      <c r="E153" s="50">
        <v>7012.5550000000003</v>
      </c>
      <c r="F153" s="50">
        <v>41.87</v>
      </c>
      <c r="G153" s="51">
        <f>+C153+D153+E153+F153</f>
        <v>66020.456000000006</v>
      </c>
    </row>
    <row r="154" spans="1:15" ht="15" thickBot="1">
      <c r="A154" s="57"/>
      <c r="B154" s="26" t="s">
        <v>3</v>
      </c>
      <c r="C154" s="28">
        <v>162</v>
      </c>
      <c r="D154" s="28">
        <v>458</v>
      </c>
      <c r="E154" s="28">
        <v>3</v>
      </c>
      <c r="F154" s="28">
        <v>2</v>
      </c>
    </row>
    <row r="155" spans="1:15" ht="15" thickBot="1">
      <c r="A155" s="57"/>
      <c r="B155" s="26" t="s">
        <v>70</v>
      </c>
      <c r="C155" s="27"/>
      <c r="D155" s="27">
        <v>5978</v>
      </c>
      <c r="E155" s="27"/>
      <c r="F155" s="23"/>
    </row>
    <row r="156" spans="1:15" ht="15" thickBot="1">
      <c r="A156" s="57"/>
      <c r="B156" s="26" t="s">
        <v>20</v>
      </c>
      <c r="C156" s="28">
        <v>162</v>
      </c>
      <c r="D156" s="28">
        <v>0</v>
      </c>
      <c r="E156" s="28">
        <v>3</v>
      </c>
    </row>
    <row r="157" spans="1:15" ht="15" thickBot="1">
      <c r="A157" s="57"/>
      <c r="B157" s="26" t="s">
        <v>21</v>
      </c>
      <c r="C157" s="28">
        <v>18</v>
      </c>
      <c r="D157" s="28">
        <v>23</v>
      </c>
      <c r="E157" s="28">
        <v>2</v>
      </c>
    </row>
    <row r="159" spans="1:15" ht="25.5">
      <c r="B159" s="22" t="s">
        <v>119</v>
      </c>
      <c r="C159" s="22" t="s">
        <v>11</v>
      </c>
      <c r="D159" s="22" t="s">
        <v>0</v>
      </c>
      <c r="E159" s="22" t="s">
        <v>105</v>
      </c>
      <c r="F159" s="22" t="s">
        <v>166</v>
      </c>
      <c r="G159" s="22" t="s">
        <v>222</v>
      </c>
    </row>
    <row r="160" spans="1:15" ht="15" thickBot="1">
      <c r="A160" s="45"/>
      <c r="B160" s="25" t="s">
        <v>2</v>
      </c>
      <c r="C160" s="50">
        <v>5634.56</v>
      </c>
      <c r="D160" s="50">
        <v>1347.84</v>
      </c>
      <c r="E160" s="50"/>
      <c r="F160" s="50">
        <v>6.86</v>
      </c>
      <c r="G160" s="51">
        <v>6982.4</v>
      </c>
    </row>
    <row r="161" spans="1:9" ht="15" thickBot="1">
      <c r="A161" s="57"/>
      <c r="B161" s="26" t="s">
        <v>3</v>
      </c>
      <c r="C161" s="28">
        <v>725</v>
      </c>
      <c r="D161" s="28">
        <v>13</v>
      </c>
      <c r="E161" s="28"/>
      <c r="F161" s="28">
        <v>1</v>
      </c>
    </row>
    <row r="162" spans="1:9" ht="15" thickBot="1">
      <c r="A162" s="57"/>
      <c r="B162" s="26" t="s">
        <v>70</v>
      </c>
      <c r="C162" s="27"/>
      <c r="D162" s="27">
        <v>83</v>
      </c>
      <c r="E162" s="27"/>
      <c r="F162" s="23"/>
    </row>
    <row r="163" spans="1:9" ht="15" thickBot="1">
      <c r="A163" s="57"/>
      <c r="B163" s="26" t="s">
        <v>20</v>
      </c>
      <c r="C163" s="28">
        <v>675</v>
      </c>
      <c r="D163" s="28">
        <v>11</v>
      </c>
      <c r="E163" s="28"/>
    </row>
    <row r="164" spans="1:9" ht="15" thickBot="1">
      <c r="A164" s="57"/>
      <c r="B164" s="26" t="s">
        <v>21</v>
      </c>
      <c r="C164" s="28">
        <v>13</v>
      </c>
      <c r="D164" s="28">
        <v>5</v>
      </c>
      <c r="E164" s="28"/>
    </row>
    <row r="165" spans="1:9">
      <c r="B165" s="59" t="s">
        <v>346</v>
      </c>
    </row>
    <row r="167" spans="1:9" ht="25.5">
      <c r="B167" s="22" t="s">
        <v>120</v>
      </c>
      <c r="C167" s="22" t="s">
        <v>11</v>
      </c>
      <c r="D167" s="22" t="s">
        <v>0</v>
      </c>
      <c r="E167" s="22" t="s">
        <v>105</v>
      </c>
      <c r="F167" s="22" t="s">
        <v>95</v>
      </c>
      <c r="G167" s="22" t="s">
        <v>222</v>
      </c>
    </row>
    <row r="168" spans="1:9" ht="15" thickBot="1">
      <c r="A168" s="45"/>
      <c r="B168" s="25" t="s">
        <v>2</v>
      </c>
      <c r="C168" s="50">
        <v>450378.91579999996</v>
      </c>
      <c r="D168" s="50">
        <v>54820.259999999995</v>
      </c>
      <c r="E168" s="50"/>
      <c r="F168" s="50">
        <v>2583.4467999999997</v>
      </c>
      <c r="G168" s="51">
        <v>505199.17579999997</v>
      </c>
      <c r="I168" s="12"/>
    </row>
    <row r="169" spans="1:9" ht="15" thickBot="1">
      <c r="A169" s="57"/>
      <c r="B169" s="26" t="s">
        <v>3</v>
      </c>
      <c r="C169" s="28">
        <v>3420</v>
      </c>
      <c r="D169" s="28">
        <v>130</v>
      </c>
      <c r="E169" s="28"/>
      <c r="F169" s="28">
        <v>29</v>
      </c>
    </row>
    <row r="170" spans="1:9" ht="15" thickBot="1">
      <c r="A170" s="57"/>
      <c r="B170" s="26" t="s">
        <v>70</v>
      </c>
      <c r="C170" s="27"/>
      <c r="D170" s="27">
        <v>2517</v>
      </c>
      <c r="E170" s="27"/>
      <c r="F170" s="23"/>
    </row>
    <row r="171" spans="1:9" ht="15" thickBot="1">
      <c r="A171" s="57"/>
      <c r="B171" s="26" t="s">
        <v>20</v>
      </c>
      <c r="C171" s="28"/>
      <c r="D171" s="28"/>
      <c r="E171" s="28"/>
    </row>
    <row r="172" spans="1:9" ht="15" thickBot="1">
      <c r="A172" s="57"/>
      <c r="B172" s="26" t="s">
        <v>21</v>
      </c>
      <c r="C172" s="28"/>
      <c r="D172" s="28"/>
      <c r="E172" s="28"/>
    </row>
    <row r="173" spans="1:9">
      <c r="B173" s="58" t="s">
        <v>223</v>
      </c>
      <c r="E173" s="20"/>
    </row>
    <row r="175" spans="1:9" ht="25.5">
      <c r="B175" s="22" t="s">
        <v>393</v>
      </c>
      <c r="C175" s="22" t="s">
        <v>11</v>
      </c>
      <c r="D175" s="22" t="s">
        <v>0</v>
      </c>
      <c r="E175" s="22" t="s">
        <v>105</v>
      </c>
      <c r="F175" s="22" t="s">
        <v>166</v>
      </c>
      <c r="G175" s="22" t="s">
        <v>1</v>
      </c>
    </row>
    <row r="176" spans="1:9" ht="15" thickBot="1">
      <c r="A176" s="45"/>
      <c r="B176" s="25" t="s">
        <v>2</v>
      </c>
      <c r="C176" s="50">
        <v>370999.8</v>
      </c>
      <c r="D176" s="50">
        <v>807592</v>
      </c>
      <c r="E176" s="50"/>
      <c r="F176" s="50"/>
      <c r="G176" s="51">
        <f>SUM(C176:F176)</f>
        <v>1178591.8</v>
      </c>
    </row>
    <row r="177" spans="1:7" ht="15" thickBot="1">
      <c r="A177" s="57"/>
      <c r="B177" s="26" t="s">
        <v>3</v>
      </c>
      <c r="C177" s="28">
        <v>1797</v>
      </c>
      <c r="D177" s="28">
        <v>1013</v>
      </c>
      <c r="E177" s="28"/>
      <c r="F177" s="28"/>
    </row>
    <row r="178" spans="1:7" ht="15" thickBot="1">
      <c r="A178" s="57"/>
      <c r="B178" s="26" t="s">
        <v>70</v>
      </c>
      <c r="C178" s="27"/>
      <c r="D178" s="27">
        <v>27848</v>
      </c>
      <c r="E178" s="27"/>
      <c r="F178" s="23"/>
    </row>
    <row r="179" spans="1:7" ht="15" thickBot="1">
      <c r="A179" s="57"/>
      <c r="B179" s="26" t="s">
        <v>20</v>
      </c>
      <c r="C179" s="28"/>
      <c r="D179" s="27"/>
      <c r="E179" s="28"/>
    </row>
    <row r="180" spans="1:7" ht="15" thickBot="1">
      <c r="A180" s="57"/>
      <c r="B180" s="26" t="s">
        <v>21</v>
      </c>
      <c r="C180" s="28">
        <v>47</v>
      </c>
      <c r="D180" s="28">
        <v>33</v>
      </c>
      <c r="E180" s="28"/>
    </row>
    <row r="182" spans="1:7" ht="25.5">
      <c r="B182" s="22" t="s">
        <v>394</v>
      </c>
      <c r="C182" s="22" t="s">
        <v>11</v>
      </c>
      <c r="D182" s="22" t="s">
        <v>0</v>
      </c>
      <c r="E182" s="22" t="s">
        <v>105</v>
      </c>
      <c r="F182" s="22" t="s">
        <v>166</v>
      </c>
      <c r="G182" s="22" t="s">
        <v>1</v>
      </c>
    </row>
    <row r="183" spans="1:7" ht="15" thickBot="1">
      <c r="B183" s="25" t="s">
        <v>2</v>
      </c>
      <c r="C183" s="50">
        <v>343262.7</v>
      </c>
      <c r="D183" s="50">
        <v>657024</v>
      </c>
      <c r="E183" s="50"/>
      <c r="F183" s="50"/>
      <c r="G183" s="51">
        <f>SUM(C183:F183)</f>
        <v>1000286.7</v>
      </c>
    </row>
    <row r="184" spans="1:7" ht="15" thickBot="1">
      <c r="B184" s="26" t="s">
        <v>3</v>
      </c>
      <c r="C184" s="28">
        <v>1771</v>
      </c>
      <c r="D184" s="28">
        <v>973</v>
      </c>
      <c r="E184" s="28"/>
      <c r="F184" s="28"/>
    </row>
    <row r="185" spans="1:7" ht="15" thickBot="1">
      <c r="B185" s="26" t="s">
        <v>70</v>
      </c>
      <c r="C185" s="27"/>
      <c r="D185" s="27">
        <v>30590</v>
      </c>
      <c r="E185" s="27"/>
      <c r="F185" s="23"/>
    </row>
    <row r="186" spans="1:7" ht="15" thickBot="1">
      <c r="B186" s="26" t="s">
        <v>20</v>
      </c>
      <c r="C186" s="28">
        <v>1771</v>
      </c>
      <c r="D186" s="27" t="s">
        <v>395</v>
      </c>
      <c r="E186" s="28"/>
    </row>
    <row r="187" spans="1:7" ht="15" thickBot="1">
      <c r="B187" s="26" t="s">
        <v>21</v>
      </c>
      <c r="C187" s="28">
        <v>49</v>
      </c>
      <c r="D187" s="28">
        <v>41</v>
      </c>
      <c r="E187" s="28"/>
    </row>
  </sheetData>
  <mergeCells count="5">
    <mergeCell ref="J9:L9"/>
    <mergeCell ref="B111:H112"/>
    <mergeCell ref="B9:H9"/>
    <mergeCell ref="B91:G91"/>
    <mergeCell ref="B56:G56"/>
  </mergeCells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9:CN138"/>
  <sheetViews>
    <sheetView zoomScale="96" zoomScaleNormal="96" workbookViewId="0"/>
  </sheetViews>
  <sheetFormatPr baseColWidth="10" defaultColWidth="11.42578125" defaultRowHeight="15"/>
  <cols>
    <col min="1" max="1" width="11.42578125" style="1"/>
    <col min="2" max="2" width="21.42578125" style="1" bestFit="1" customWidth="1"/>
    <col min="3" max="4" width="12.7109375" style="1" customWidth="1"/>
    <col min="5" max="5" width="3.7109375" style="1" customWidth="1"/>
    <col min="6" max="6" width="18.42578125" style="1" bestFit="1" customWidth="1"/>
    <col min="7" max="8" width="12.7109375" style="1" customWidth="1"/>
    <col min="9" max="9" width="3.7109375" style="1" customWidth="1"/>
    <col min="10" max="12" width="12.7109375" style="1" customWidth="1"/>
    <col min="13" max="13" width="3.7109375" style="1" customWidth="1"/>
    <col min="14" max="16" width="12.7109375" style="1" customWidth="1"/>
    <col min="17" max="17" width="3.7109375" style="1" customWidth="1"/>
    <col min="18" max="20" width="12.7109375" style="1" customWidth="1"/>
    <col min="21" max="21" width="3.7109375" style="1" customWidth="1"/>
    <col min="22" max="22" width="20.7109375" style="99" customWidth="1"/>
    <col min="23" max="23" width="11.42578125" style="102" customWidth="1"/>
    <col min="24" max="25" width="31.5703125" style="1" bestFit="1" customWidth="1"/>
    <col min="26" max="26" width="11.42578125" style="1"/>
    <col min="27" max="27" width="3.7109375" style="1" customWidth="1"/>
    <col min="28" max="28" width="20.28515625" style="1" bestFit="1" customWidth="1"/>
    <col min="29" max="30" width="12.7109375" style="1" customWidth="1"/>
    <col min="31" max="31" width="3.7109375" style="1" customWidth="1"/>
    <col min="32" max="32" width="23.85546875" style="1" customWidth="1"/>
    <col min="33" max="34" width="12.7109375" style="1" customWidth="1"/>
    <col min="35" max="35" width="3.7109375" style="1" customWidth="1"/>
    <col min="36" max="36" width="18.7109375" style="1" bestFit="1" customWidth="1"/>
    <col min="37" max="38" width="12.7109375" style="1" customWidth="1"/>
    <col min="39" max="39" width="4.5703125" style="1" customWidth="1"/>
    <col min="40" max="40" width="13.42578125" style="1" customWidth="1"/>
    <col min="41" max="42" width="12.7109375" style="1" customWidth="1"/>
    <col min="43" max="43" width="3.7109375" style="1" customWidth="1"/>
    <col min="44" max="44" width="15.42578125" style="1" bestFit="1" customWidth="1"/>
    <col min="45" max="46" width="12.7109375" style="1" customWidth="1"/>
    <col min="47" max="47" width="6" style="1" customWidth="1"/>
    <col min="48" max="48" width="14.5703125" style="6" customWidth="1"/>
    <col min="49" max="49" width="10.7109375" style="6" bestFit="1" customWidth="1"/>
    <col min="50" max="50" width="11.85546875" style="6" customWidth="1"/>
    <col min="51" max="51" width="6" style="1" customWidth="1"/>
    <col min="52" max="52" width="2.7109375" style="1" customWidth="1"/>
    <col min="53" max="53" width="19" style="1" bestFit="1" customWidth="1"/>
    <col min="54" max="55" width="12.7109375" style="1" customWidth="1"/>
    <col min="56" max="56" width="2.7109375" style="1" customWidth="1"/>
    <col min="57" max="57" width="19.42578125" style="1" bestFit="1" customWidth="1"/>
    <col min="58" max="59" width="12.7109375" style="1" customWidth="1"/>
    <col min="60" max="60" width="2.7109375" style="1" customWidth="1"/>
    <col min="61" max="63" width="12.7109375" style="1" customWidth="1"/>
    <col min="64" max="64" width="2.7109375" style="1" customWidth="1"/>
    <col min="65" max="65" width="17.7109375" style="1" bestFit="1" customWidth="1"/>
    <col min="66" max="67" width="12.7109375" style="1" customWidth="1"/>
    <col min="68" max="68" width="2.7109375" style="1" customWidth="1"/>
    <col min="69" max="69" width="20.7109375" style="1" bestFit="1" customWidth="1"/>
    <col min="70" max="71" width="12.7109375" style="1" customWidth="1"/>
    <col min="72" max="72" width="2.7109375" style="1" customWidth="1"/>
    <col min="73" max="73" width="25.28515625" style="1" bestFit="1" customWidth="1"/>
    <col min="74" max="75" width="12.7109375" style="1" customWidth="1"/>
    <col min="76" max="76" width="2.7109375" style="1" customWidth="1"/>
    <col min="77" max="77" width="30.85546875" style="1" bestFit="1" customWidth="1"/>
    <col min="78" max="79" width="12.7109375" style="1" customWidth="1"/>
    <col min="80" max="80" width="2.7109375" style="1" customWidth="1"/>
    <col min="81" max="81" width="13" style="1" customWidth="1"/>
    <col min="82" max="83" width="12.7109375" style="1" customWidth="1"/>
    <col min="84" max="84" width="2.7109375" style="1" customWidth="1"/>
    <col min="85" max="85" width="13.5703125" style="1" bestFit="1" customWidth="1"/>
    <col min="86" max="87" width="12.7109375" style="1" customWidth="1"/>
    <col min="88" max="88" width="3.28515625" style="1" customWidth="1"/>
    <col min="89" max="16384" width="11.42578125" style="1"/>
  </cols>
  <sheetData>
    <row r="9" spans="1:92" ht="15.75" thickBot="1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97"/>
      <c r="W9" s="100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53"/>
      <c r="AW9" s="53"/>
      <c r="AX9" s="53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</row>
    <row r="10" spans="1:92" ht="33.75" customHeight="1" thickBot="1">
      <c r="A10" s="54"/>
      <c r="B10" s="161" t="s">
        <v>159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3"/>
      <c r="AY10" s="56"/>
      <c r="AZ10" s="123"/>
      <c r="BA10" s="176" t="s">
        <v>147</v>
      </c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  <c r="CD10" s="177"/>
      <c r="CE10" s="177"/>
      <c r="CF10" s="177"/>
      <c r="CG10" s="177"/>
      <c r="CH10" s="177"/>
      <c r="CI10" s="177"/>
      <c r="CJ10" s="177"/>
      <c r="CK10" s="177"/>
      <c r="CL10" s="177"/>
      <c r="CM10" s="178"/>
      <c r="CN10" s="55"/>
    </row>
    <row r="11" spans="1:92" ht="14.25" hidden="1">
      <c r="A11" s="54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9"/>
      <c r="W11" s="140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41"/>
      <c r="AV11" s="87"/>
      <c r="AW11" s="87"/>
      <c r="AX11" s="87"/>
      <c r="AY11" s="55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</row>
    <row r="12" spans="1:92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98"/>
      <c r="W12" s="101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92" ht="15" customHeight="1">
      <c r="B13" s="164" t="s">
        <v>103</v>
      </c>
      <c r="C13" s="164"/>
      <c r="D13" s="164"/>
      <c r="E13" s="133"/>
      <c r="F13" s="164" t="s">
        <v>4</v>
      </c>
      <c r="G13" s="164"/>
      <c r="H13" s="164"/>
      <c r="I13" s="133"/>
      <c r="J13" s="164" t="s">
        <v>128</v>
      </c>
      <c r="K13" s="164"/>
      <c r="L13" s="164"/>
      <c r="M13" s="133"/>
      <c r="N13" s="164" t="s">
        <v>51</v>
      </c>
      <c r="O13" s="164"/>
      <c r="P13" s="164"/>
      <c r="Q13" s="133"/>
      <c r="R13" s="164" t="s">
        <v>49</v>
      </c>
      <c r="S13" s="164"/>
      <c r="T13" s="164"/>
      <c r="U13" s="133"/>
      <c r="V13" s="164" t="s">
        <v>28</v>
      </c>
      <c r="W13" s="164"/>
      <c r="X13" s="164"/>
      <c r="Y13" s="164"/>
      <c r="Z13" s="164"/>
      <c r="AA13" s="133"/>
      <c r="AB13" s="164" t="s">
        <v>48</v>
      </c>
      <c r="AC13" s="164"/>
      <c r="AD13" s="164"/>
      <c r="AE13" s="133"/>
      <c r="AF13" s="165" t="s">
        <v>33</v>
      </c>
      <c r="AG13" s="171"/>
      <c r="AH13" s="172"/>
      <c r="AI13" s="133"/>
      <c r="AJ13" s="164" t="s">
        <v>34</v>
      </c>
      <c r="AK13" s="164"/>
      <c r="AL13" s="164"/>
      <c r="AM13" s="133"/>
      <c r="AN13" s="164" t="s">
        <v>317</v>
      </c>
      <c r="AO13" s="164"/>
      <c r="AP13" s="164"/>
      <c r="AQ13" s="133"/>
      <c r="AR13" s="164" t="s">
        <v>104</v>
      </c>
      <c r="AS13" s="164"/>
      <c r="AT13" s="164"/>
      <c r="AU13" s="133"/>
      <c r="AV13" s="164" t="s">
        <v>206</v>
      </c>
      <c r="AW13" s="164"/>
      <c r="AX13" s="164"/>
      <c r="AY13" s="133"/>
      <c r="AZ13" s="133"/>
      <c r="BA13" s="164" t="s">
        <v>188</v>
      </c>
      <c r="BB13" s="164"/>
      <c r="BC13" s="164"/>
      <c r="BD13" s="133"/>
      <c r="BE13" s="165" t="s">
        <v>432</v>
      </c>
      <c r="BF13" s="166"/>
      <c r="BG13" s="166"/>
      <c r="BH13" s="133"/>
      <c r="BI13" s="164" t="s">
        <v>433</v>
      </c>
      <c r="BJ13" s="164"/>
      <c r="BK13" s="164"/>
      <c r="BL13" s="133"/>
      <c r="BM13" s="164" t="s">
        <v>434</v>
      </c>
      <c r="BN13" s="164"/>
      <c r="BO13" s="164"/>
      <c r="BP13" s="133"/>
      <c r="BQ13" s="164" t="s">
        <v>118</v>
      </c>
      <c r="BR13" s="164"/>
      <c r="BS13" s="164"/>
      <c r="BT13" s="133"/>
      <c r="BU13" s="164" t="s">
        <v>117</v>
      </c>
      <c r="BV13" s="164"/>
      <c r="BW13" s="164"/>
      <c r="BX13" s="133"/>
      <c r="BY13" s="165" t="s">
        <v>119</v>
      </c>
      <c r="BZ13" s="166"/>
      <c r="CA13" s="167"/>
      <c r="CB13" s="133"/>
      <c r="CC13" s="164" t="s">
        <v>120</v>
      </c>
      <c r="CD13" s="164"/>
      <c r="CE13" s="164"/>
      <c r="CF13" s="133"/>
      <c r="CG13" s="164" t="s">
        <v>396</v>
      </c>
      <c r="CH13" s="164"/>
      <c r="CI13" s="164"/>
      <c r="CJ13" s="133"/>
      <c r="CK13" s="164" t="s">
        <v>394</v>
      </c>
      <c r="CL13" s="164"/>
      <c r="CM13" s="164"/>
    </row>
    <row r="14" spans="1:92" ht="15" customHeight="1">
      <c r="B14" s="164"/>
      <c r="C14" s="164"/>
      <c r="D14" s="164"/>
      <c r="E14" s="133"/>
      <c r="F14" s="164"/>
      <c r="G14" s="164"/>
      <c r="H14" s="164"/>
      <c r="I14" s="133"/>
      <c r="J14" s="164"/>
      <c r="K14" s="164"/>
      <c r="L14" s="164"/>
      <c r="M14" s="133"/>
      <c r="N14" s="164"/>
      <c r="O14" s="164"/>
      <c r="P14" s="164"/>
      <c r="Q14" s="133"/>
      <c r="R14" s="164"/>
      <c r="S14" s="164"/>
      <c r="T14" s="164"/>
      <c r="U14" s="133"/>
      <c r="V14" s="164"/>
      <c r="W14" s="164"/>
      <c r="X14" s="164"/>
      <c r="Y14" s="164"/>
      <c r="Z14" s="164"/>
      <c r="AA14" s="133"/>
      <c r="AB14" s="164"/>
      <c r="AC14" s="164"/>
      <c r="AD14" s="164"/>
      <c r="AE14" s="133"/>
      <c r="AF14" s="173"/>
      <c r="AG14" s="174"/>
      <c r="AH14" s="175"/>
      <c r="AI14" s="133"/>
      <c r="AJ14" s="164"/>
      <c r="AK14" s="164"/>
      <c r="AL14" s="164"/>
      <c r="AM14" s="133"/>
      <c r="AN14" s="164"/>
      <c r="AO14" s="164"/>
      <c r="AP14" s="164"/>
      <c r="AQ14" s="133"/>
      <c r="AR14" s="164"/>
      <c r="AS14" s="164"/>
      <c r="AT14" s="164"/>
      <c r="AU14" s="133"/>
      <c r="AV14" s="164"/>
      <c r="AW14" s="164"/>
      <c r="AX14" s="164"/>
      <c r="AY14" s="133"/>
      <c r="AZ14" s="133"/>
      <c r="BA14" s="164"/>
      <c r="BB14" s="164"/>
      <c r="BC14" s="164"/>
      <c r="BD14" s="133"/>
      <c r="BE14" s="168"/>
      <c r="BF14" s="169"/>
      <c r="BG14" s="169"/>
      <c r="BH14" s="133"/>
      <c r="BI14" s="164"/>
      <c r="BJ14" s="164"/>
      <c r="BK14" s="164"/>
      <c r="BL14" s="133"/>
      <c r="BM14" s="164"/>
      <c r="BN14" s="164"/>
      <c r="BO14" s="164"/>
      <c r="BP14" s="133"/>
      <c r="BQ14" s="164"/>
      <c r="BR14" s="164"/>
      <c r="BS14" s="164"/>
      <c r="BT14" s="133"/>
      <c r="BU14" s="164"/>
      <c r="BV14" s="164"/>
      <c r="BW14" s="164"/>
      <c r="BX14" s="133"/>
      <c r="BY14" s="168"/>
      <c r="BZ14" s="169"/>
      <c r="CA14" s="170"/>
      <c r="CB14" s="133"/>
      <c r="CC14" s="164"/>
      <c r="CD14" s="164"/>
      <c r="CE14" s="164"/>
      <c r="CF14" s="133"/>
      <c r="CG14" s="164"/>
      <c r="CH14" s="164"/>
      <c r="CI14" s="164"/>
      <c r="CJ14" s="133"/>
      <c r="CK14" s="164"/>
      <c r="CL14" s="164"/>
      <c r="CM14" s="164"/>
    </row>
    <row r="15" spans="1:92" ht="8.25" customHeight="1"/>
    <row r="16" spans="1:92" ht="45" customHeight="1" thickBot="1">
      <c r="B16" s="22" t="s">
        <v>99</v>
      </c>
      <c r="C16" s="22" t="s">
        <v>96</v>
      </c>
      <c r="D16" s="22" t="s">
        <v>3</v>
      </c>
      <c r="F16" s="22" t="s">
        <v>99</v>
      </c>
      <c r="G16" s="22" t="s">
        <v>184</v>
      </c>
      <c r="H16" s="22" t="s">
        <v>3</v>
      </c>
      <c r="J16" s="22" t="s">
        <v>99</v>
      </c>
      <c r="K16" s="22" t="s">
        <v>184</v>
      </c>
      <c r="L16" s="22" t="s">
        <v>3</v>
      </c>
      <c r="N16" s="22" t="s">
        <v>99</v>
      </c>
      <c r="O16" s="22" t="s">
        <v>184</v>
      </c>
      <c r="P16" s="22" t="s">
        <v>3</v>
      </c>
      <c r="R16" s="22" t="s">
        <v>99</v>
      </c>
      <c r="S16" s="22" t="s">
        <v>184</v>
      </c>
      <c r="T16" s="22" t="s">
        <v>100</v>
      </c>
      <c r="V16" s="62" t="s">
        <v>99</v>
      </c>
      <c r="W16" s="22" t="s">
        <v>235</v>
      </c>
      <c r="X16" s="22" t="s">
        <v>12</v>
      </c>
      <c r="Y16" s="22" t="s">
        <v>50</v>
      </c>
      <c r="Z16" s="22" t="s">
        <v>91</v>
      </c>
      <c r="AB16" s="22" t="s">
        <v>99</v>
      </c>
      <c r="AC16" s="22" t="s">
        <v>96</v>
      </c>
      <c r="AD16" s="22" t="s">
        <v>3</v>
      </c>
      <c r="AF16" s="22" t="s">
        <v>99</v>
      </c>
      <c r="AG16" s="22" t="s">
        <v>96</v>
      </c>
      <c r="AH16" s="22" t="s">
        <v>3</v>
      </c>
      <c r="AJ16" s="22" t="s">
        <v>99</v>
      </c>
      <c r="AK16" s="22" t="s">
        <v>184</v>
      </c>
      <c r="AL16" s="22" t="s">
        <v>3</v>
      </c>
      <c r="AM16" s="19"/>
      <c r="AN16" s="22" t="s">
        <v>99</v>
      </c>
      <c r="AO16" s="22" t="s">
        <v>319</v>
      </c>
      <c r="AP16" s="22" t="s">
        <v>3</v>
      </c>
      <c r="AR16" s="22" t="s">
        <v>61</v>
      </c>
      <c r="AS16" s="22" t="s">
        <v>96</v>
      </c>
      <c r="AT16" s="22" t="s">
        <v>3</v>
      </c>
      <c r="AV16" s="22" t="s">
        <v>99</v>
      </c>
      <c r="AW16" s="22" t="s">
        <v>96</v>
      </c>
      <c r="AX16" s="22" t="s">
        <v>130</v>
      </c>
      <c r="BA16" s="22" t="s">
        <v>99</v>
      </c>
      <c r="BB16" s="22" t="s">
        <v>96</v>
      </c>
      <c r="BC16" s="22" t="s">
        <v>3</v>
      </c>
      <c r="BE16" s="22" t="s">
        <v>99</v>
      </c>
      <c r="BF16" s="22" t="s">
        <v>96</v>
      </c>
      <c r="BG16" s="22" t="s">
        <v>3</v>
      </c>
      <c r="BI16" s="22" t="s">
        <v>203</v>
      </c>
      <c r="BJ16" s="22" t="s">
        <v>96</v>
      </c>
      <c r="BK16" s="22" t="s">
        <v>3</v>
      </c>
      <c r="BM16" s="22" t="s">
        <v>99</v>
      </c>
      <c r="BN16" s="22" t="s">
        <v>96</v>
      </c>
      <c r="BO16" s="22" t="s">
        <v>3</v>
      </c>
      <c r="BQ16" s="22" t="s">
        <v>99</v>
      </c>
      <c r="BR16" s="22" t="s">
        <v>96</v>
      </c>
      <c r="BS16" s="22" t="s">
        <v>3</v>
      </c>
      <c r="BU16" s="22" t="s">
        <v>99</v>
      </c>
      <c r="BV16" s="22" t="s">
        <v>96</v>
      </c>
      <c r="BW16" s="22" t="s">
        <v>3</v>
      </c>
      <c r="BY16" s="22" t="s">
        <v>99</v>
      </c>
      <c r="BZ16" s="22" t="s">
        <v>96</v>
      </c>
      <c r="CA16" s="22" t="s">
        <v>3</v>
      </c>
      <c r="CC16" s="22" t="s">
        <v>99</v>
      </c>
      <c r="CD16" s="22" t="s">
        <v>96</v>
      </c>
      <c r="CE16" s="22" t="s">
        <v>3</v>
      </c>
      <c r="CG16" s="22" t="s">
        <v>99</v>
      </c>
      <c r="CH16" s="22" t="s">
        <v>96</v>
      </c>
      <c r="CI16" s="22" t="s">
        <v>3</v>
      </c>
      <c r="CK16" s="22" t="s">
        <v>99</v>
      </c>
      <c r="CL16" s="22" t="s">
        <v>96</v>
      </c>
      <c r="CM16" s="22" t="s">
        <v>3</v>
      </c>
    </row>
    <row r="17" spans="2:91" ht="14.1" customHeight="1" thickBot="1">
      <c r="B17" s="36" t="s">
        <v>30</v>
      </c>
      <c r="C17" s="64">
        <v>12</v>
      </c>
      <c r="D17" s="64">
        <v>1</v>
      </c>
      <c r="F17" s="36" t="s">
        <v>13</v>
      </c>
      <c r="G17" s="64">
        <v>24240</v>
      </c>
      <c r="H17" s="40">
        <v>12</v>
      </c>
      <c r="J17" s="36" t="s">
        <v>22</v>
      </c>
      <c r="K17" s="64">
        <v>450</v>
      </c>
      <c r="L17" s="40">
        <v>1</v>
      </c>
      <c r="N17" s="36" t="s">
        <v>13</v>
      </c>
      <c r="O17" s="64">
        <v>498</v>
      </c>
      <c r="P17" s="40">
        <v>2</v>
      </c>
      <c r="R17" s="36" t="s">
        <v>13</v>
      </c>
      <c r="S17" s="64">
        <v>11727</v>
      </c>
      <c r="T17" s="40">
        <v>6</v>
      </c>
      <c r="V17" s="185" t="s">
        <v>31</v>
      </c>
      <c r="W17" s="186">
        <v>2484</v>
      </c>
      <c r="X17" s="103" t="s">
        <v>31</v>
      </c>
      <c r="Y17" s="103" t="s">
        <v>242</v>
      </c>
      <c r="Z17" s="104">
        <v>2479</v>
      </c>
      <c r="AB17" s="36" t="s">
        <v>30</v>
      </c>
      <c r="AC17" s="64">
        <v>2630</v>
      </c>
      <c r="AD17" s="40">
        <v>4</v>
      </c>
      <c r="AF17" s="36" t="s">
        <v>13</v>
      </c>
      <c r="AG17" s="64">
        <v>109694</v>
      </c>
      <c r="AH17" s="40">
        <v>41</v>
      </c>
      <c r="AJ17" s="36" t="s">
        <v>30</v>
      </c>
      <c r="AK17" s="64">
        <v>11078</v>
      </c>
      <c r="AL17" s="40">
        <v>1</v>
      </c>
      <c r="AM17" s="19"/>
      <c r="AN17" s="36" t="s">
        <v>13</v>
      </c>
      <c r="AO17" s="64">
        <v>12164</v>
      </c>
      <c r="AP17" s="40">
        <v>5</v>
      </c>
      <c r="AR17" s="36" t="s">
        <v>13</v>
      </c>
      <c r="AS17" s="64">
        <v>81</v>
      </c>
      <c r="AT17" s="40">
        <v>483</v>
      </c>
      <c r="BA17" s="36" t="s">
        <v>13</v>
      </c>
      <c r="BB17" s="64">
        <v>1096</v>
      </c>
      <c r="BC17" s="40">
        <v>95</v>
      </c>
      <c r="BE17" s="36" t="s">
        <v>13</v>
      </c>
      <c r="BF17" s="64">
        <v>59</v>
      </c>
      <c r="BG17" s="40">
        <v>8</v>
      </c>
      <c r="BI17" s="36"/>
      <c r="BJ17" s="64"/>
      <c r="BK17" s="40"/>
      <c r="BM17" s="36" t="s">
        <v>244</v>
      </c>
      <c r="BN17" s="64">
        <v>115</v>
      </c>
      <c r="BO17" s="64">
        <v>18</v>
      </c>
      <c r="BQ17" s="36" t="s">
        <v>22</v>
      </c>
      <c r="BR17" s="64">
        <v>24</v>
      </c>
      <c r="BS17" s="40">
        <v>5</v>
      </c>
      <c r="BU17" s="36" t="s">
        <v>13</v>
      </c>
      <c r="BV17" s="64">
        <v>16</v>
      </c>
      <c r="BW17" s="40">
        <v>6</v>
      </c>
      <c r="BY17" s="37" t="s">
        <v>338</v>
      </c>
      <c r="BZ17" s="64">
        <v>7</v>
      </c>
      <c r="CA17" s="41">
        <v>2</v>
      </c>
      <c r="CC17" s="36" t="s">
        <v>13</v>
      </c>
      <c r="CD17" s="64">
        <v>14</v>
      </c>
      <c r="CE17" s="40">
        <v>134</v>
      </c>
      <c r="CG17" s="36" t="s">
        <v>30</v>
      </c>
      <c r="CH17" s="64">
        <v>269</v>
      </c>
      <c r="CI17" s="40">
        <v>8</v>
      </c>
      <c r="CK17" s="36" t="s">
        <v>30</v>
      </c>
      <c r="CL17" s="64">
        <v>182</v>
      </c>
      <c r="CM17" s="40">
        <v>3</v>
      </c>
    </row>
    <row r="18" spans="2:91" ht="14.1" customHeight="1" thickBot="1">
      <c r="B18" s="37" t="s">
        <v>244</v>
      </c>
      <c r="C18" s="64">
        <v>1168</v>
      </c>
      <c r="D18" s="64">
        <v>123</v>
      </c>
      <c r="F18" s="37" t="s">
        <v>22</v>
      </c>
      <c r="G18" s="64">
        <v>8834</v>
      </c>
      <c r="H18" s="41">
        <v>3</v>
      </c>
      <c r="J18" s="37" t="s">
        <v>31</v>
      </c>
      <c r="K18" s="66">
        <v>2143</v>
      </c>
      <c r="L18" s="41">
        <v>1</v>
      </c>
      <c r="N18" s="37" t="s">
        <v>24</v>
      </c>
      <c r="O18" s="64">
        <v>91522</v>
      </c>
      <c r="P18" s="41">
        <v>14</v>
      </c>
      <c r="R18" s="37" t="s">
        <v>22</v>
      </c>
      <c r="S18" s="66">
        <v>17166</v>
      </c>
      <c r="T18" s="41">
        <v>4</v>
      </c>
      <c r="V18" s="180"/>
      <c r="W18" s="182"/>
      <c r="X18" s="96" t="s">
        <v>242</v>
      </c>
      <c r="Y18" s="96" t="s">
        <v>31</v>
      </c>
      <c r="Z18" s="95">
        <v>5</v>
      </c>
      <c r="AB18" s="37" t="s">
        <v>13</v>
      </c>
      <c r="AC18" s="64">
        <v>147231</v>
      </c>
      <c r="AD18" s="41">
        <v>114</v>
      </c>
      <c r="AF18" s="37" t="s">
        <v>22</v>
      </c>
      <c r="AG18" s="64">
        <v>5012</v>
      </c>
      <c r="AH18" s="40">
        <v>8</v>
      </c>
      <c r="AJ18" s="37" t="s">
        <v>13</v>
      </c>
      <c r="AK18" s="64">
        <v>106695</v>
      </c>
      <c r="AL18" s="41">
        <v>69</v>
      </c>
      <c r="AM18" s="19"/>
      <c r="AN18" s="37" t="s">
        <v>22</v>
      </c>
      <c r="AO18" s="64">
        <v>25391</v>
      </c>
      <c r="AP18" s="41">
        <v>21</v>
      </c>
      <c r="AR18" s="37" t="s">
        <v>22</v>
      </c>
      <c r="AS18" s="64">
        <v>28</v>
      </c>
      <c r="AT18" s="41">
        <v>157</v>
      </c>
      <c r="AV18" s="67" t="s">
        <v>205</v>
      </c>
      <c r="BA18" s="37" t="s">
        <v>22</v>
      </c>
      <c r="BB18" s="64">
        <v>8</v>
      </c>
      <c r="BC18" s="41">
        <v>3</v>
      </c>
      <c r="BE18" s="37" t="s">
        <v>22</v>
      </c>
      <c r="BF18" s="64">
        <v>77</v>
      </c>
      <c r="BG18" s="41">
        <v>10</v>
      </c>
      <c r="BM18" s="37" t="s">
        <v>279</v>
      </c>
      <c r="BN18" s="66">
        <v>5</v>
      </c>
      <c r="BO18" s="66">
        <v>1</v>
      </c>
      <c r="BQ18" s="36" t="s">
        <v>22</v>
      </c>
      <c r="BR18" s="64" t="s">
        <v>333</v>
      </c>
      <c r="BS18" s="40">
        <v>3</v>
      </c>
      <c r="BU18" s="37" t="s">
        <v>31</v>
      </c>
      <c r="BV18" s="64">
        <v>32</v>
      </c>
      <c r="BW18" s="41">
        <v>2</v>
      </c>
      <c r="BY18" s="37" t="s">
        <v>209</v>
      </c>
      <c r="BZ18" s="64">
        <v>13</v>
      </c>
      <c r="CA18" s="41">
        <v>2</v>
      </c>
      <c r="CC18" s="37" t="s">
        <v>22</v>
      </c>
      <c r="CD18" s="64">
        <v>7</v>
      </c>
      <c r="CE18" s="41">
        <v>36</v>
      </c>
      <c r="CG18" s="37" t="s">
        <v>13</v>
      </c>
      <c r="CH18" s="64">
        <v>1270</v>
      </c>
      <c r="CI18" s="41">
        <v>8</v>
      </c>
      <c r="CK18" s="37" t="s">
        <v>13</v>
      </c>
      <c r="CL18" s="64">
        <v>1101</v>
      </c>
      <c r="CM18" s="41">
        <v>18</v>
      </c>
    </row>
    <row r="19" spans="2:91" ht="14.1" customHeight="1" thickBot="1">
      <c r="B19" s="37" t="s">
        <v>279</v>
      </c>
      <c r="C19" s="64">
        <v>269</v>
      </c>
      <c r="D19" s="64">
        <v>46</v>
      </c>
      <c r="F19" s="36" t="s">
        <v>18</v>
      </c>
      <c r="G19" s="64">
        <v>44465</v>
      </c>
      <c r="H19" s="40">
        <v>6</v>
      </c>
      <c r="J19" s="36" t="s">
        <v>13</v>
      </c>
      <c r="K19" s="64">
        <v>9825</v>
      </c>
      <c r="L19" s="40">
        <v>5</v>
      </c>
      <c r="N19" s="36" t="s">
        <v>9</v>
      </c>
      <c r="O19" s="64">
        <v>61402</v>
      </c>
      <c r="P19" s="40">
        <v>9</v>
      </c>
      <c r="R19" s="36" t="s">
        <v>31</v>
      </c>
      <c r="S19" s="64">
        <v>576</v>
      </c>
      <c r="T19" s="40">
        <v>1</v>
      </c>
      <c r="V19" s="179" t="s">
        <v>29</v>
      </c>
      <c r="W19" s="181">
        <v>1781</v>
      </c>
      <c r="X19" s="105" t="s">
        <v>242</v>
      </c>
      <c r="Y19" s="105" t="s">
        <v>29</v>
      </c>
      <c r="Z19" s="106">
        <v>1075</v>
      </c>
      <c r="AB19" s="36" t="s">
        <v>22</v>
      </c>
      <c r="AC19" s="64">
        <v>15395</v>
      </c>
      <c r="AD19" s="40">
        <v>13</v>
      </c>
      <c r="AF19" s="36" t="s">
        <v>18</v>
      </c>
      <c r="AG19" s="64">
        <v>16240</v>
      </c>
      <c r="AH19" s="40">
        <v>6</v>
      </c>
      <c r="AJ19" s="36" t="s">
        <v>22</v>
      </c>
      <c r="AK19" s="64">
        <v>12129</v>
      </c>
      <c r="AL19" s="40">
        <v>10</v>
      </c>
      <c r="AM19" s="19"/>
      <c r="AN19" s="36" t="s">
        <v>18</v>
      </c>
      <c r="AO19" s="64">
        <v>30364</v>
      </c>
      <c r="AP19" s="40">
        <v>17</v>
      </c>
      <c r="AR19" s="36" t="s">
        <v>18</v>
      </c>
      <c r="AS19" s="64">
        <v>6</v>
      </c>
      <c r="AT19" s="40">
        <v>111</v>
      </c>
      <c r="BA19" s="36" t="s">
        <v>18</v>
      </c>
      <c r="BB19" s="64">
        <v>32</v>
      </c>
      <c r="BC19" s="40">
        <v>6</v>
      </c>
      <c r="BE19" s="36" t="s">
        <v>18</v>
      </c>
      <c r="BF19" s="64">
        <v>21</v>
      </c>
      <c r="BG19" s="40">
        <v>1</v>
      </c>
      <c r="BI19" s="67" t="s">
        <v>204</v>
      </c>
      <c r="BM19" s="36" t="s">
        <v>40</v>
      </c>
      <c r="BN19" s="64">
        <v>1</v>
      </c>
      <c r="BO19" s="64">
        <v>4</v>
      </c>
      <c r="BQ19" s="36" t="s">
        <v>334</v>
      </c>
      <c r="BR19" s="64" t="s">
        <v>337</v>
      </c>
      <c r="BS19" s="40">
        <v>8</v>
      </c>
      <c r="BU19" s="36" t="s">
        <v>6</v>
      </c>
      <c r="BV19" s="64">
        <v>2</v>
      </c>
      <c r="BW19" s="40">
        <v>1</v>
      </c>
      <c r="BY19" s="37" t="s">
        <v>339</v>
      </c>
      <c r="BZ19" s="64">
        <v>23</v>
      </c>
      <c r="CA19" s="41">
        <v>1</v>
      </c>
      <c r="CC19" s="36" t="s">
        <v>18</v>
      </c>
      <c r="CD19" s="64">
        <v>3</v>
      </c>
      <c r="CE19" s="40">
        <v>24</v>
      </c>
      <c r="CG19" s="36" t="s">
        <v>22</v>
      </c>
      <c r="CH19" s="64">
        <v>921</v>
      </c>
      <c r="CI19" s="40">
        <v>18</v>
      </c>
      <c r="CK19" s="36" t="s">
        <v>22</v>
      </c>
      <c r="CL19" s="64">
        <v>181</v>
      </c>
      <c r="CM19" s="40">
        <v>6</v>
      </c>
    </row>
    <row r="20" spans="2:91" ht="14.1" customHeight="1" thickBot="1">
      <c r="B20" s="36" t="s">
        <v>323</v>
      </c>
      <c r="C20" s="64">
        <v>87</v>
      </c>
      <c r="D20" s="64">
        <v>13</v>
      </c>
      <c r="F20" s="36" t="s">
        <v>31</v>
      </c>
      <c r="G20" s="64">
        <v>2082</v>
      </c>
      <c r="H20" s="40">
        <v>1</v>
      </c>
      <c r="J20" s="36" t="s">
        <v>24</v>
      </c>
      <c r="K20" s="64">
        <v>16612</v>
      </c>
      <c r="L20" s="40">
        <v>12</v>
      </c>
      <c r="N20" s="36" t="s">
        <v>29</v>
      </c>
      <c r="O20" s="64">
        <v>15565</v>
      </c>
      <c r="P20" s="40">
        <v>10</v>
      </c>
      <c r="R20" s="36" t="s">
        <v>16</v>
      </c>
      <c r="S20" s="64">
        <v>2241</v>
      </c>
      <c r="T20" s="40">
        <v>1</v>
      </c>
      <c r="V20" s="183"/>
      <c r="W20" s="184"/>
      <c r="X20" s="107" t="s">
        <v>31</v>
      </c>
      <c r="Y20" s="107" t="s">
        <v>29</v>
      </c>
      <c r="Z20" s="108">
        <v>256</v>
      </c>
      <c r="AB20" s="36" t="s">
        <v>72</v>
      </c>
      <c r="AC20" s="64">
        <v>91</v>
      </c>
      <c r="AD20" s="40">
        <v>1</v>
      </c>
      <c r="AF20" s="36" t="s">
        <v>31</v>
      </c>
      <c r="AG20" s="64">
        <v>17412</v>
      </c>
      <c r="AH20" s="40">
        <v>4</v>
      </c>
      <c r="AJ20" s="36" t="s">
        <v>18</v>
      </c>
      <c r="AK20" s="64">
        <v>370964</v>
      </c>
      <c r="AL20" s="40">
        <v>12</v>
      </c>
      <c r="AM20" s="19"/>
      <c r="AN20" s="36" t="s">
        <v>16</v>
      </c>
      <c r="AO20" s="64">
        <v>9567</v>
      </c>
      <c r="AP20" s="40">
        <v>5</v>
      </c>
      <c r="AR20" s="36" t="s">
        <v>31</v>
      </c>
      <c r="AS20" s="64">
        <v>6</v>
      </c>
      <c r="AT20" s="40">
        <v>67</v>
      </c>
      <c r="BA20" s="36" t="s">
        <v>31</v>
      </c>
      <c r="BB20" s="64">
        <v>2060</v>
      </c>
      <c r="BC20" s="40">
        <v>44</v>
      </c>
      <c r="BE20" s="36" t="s">
        <v>16</v>
      </c>
      <c r="BF20" s="64">
        <v>1</v>
      </c>
      <c r="BG20" s="40">
        <v>1</v>
      </c>
      <c r="BM20" s="36" t="s">
        <v>323</v>
      </c>
      <c r="BN20" s="64">
        <v>111</v>
      </c>
      <c r="BO20" s="64">
        <v>12</v>
      </c>
      <c r="BQ20" s="36" t="s">
        <v>336</v>
      </c>
      <c r="BR20" s="64">
        <v>4</v>
      </c>
      <c r="BS20" s="40">
        <v>4</v>
      </c>
      <c r="BU20" s="36" t="s">
        <v>17</v>
      </c>
      <c r="BV20" s="64">
        <v>1</v>
      </c>
      <c r="BW20" s="40">
        <v>1</v>
      </c>
      <c r="BY20" s="37" t="s">
        <v>210</v>
      </c>
      <c r="BZ20" s="64">
        <v>10</v>
      </c>
      <c r="CA20" s="41">
        <v>3</v>
      </c>
      <c r="CC20" s="36" t="s">
        <v>76</v>
      </c>
      <c r="CD20" s="64">
        <v>1</v>
      </c>
      <c r="CE20" s="40">
        <v>39</v>
      </c>
      <c r="CG20" s="36" t="s">
        <v>72</v>
      </c>
      <c r="CH20" s="64">
        <v>10</v>
      </c>
      <c r="CI20" s="40">
        <v>2</v>
      </c>
      <c r="CK20" s="36" t="s">
        <v>72</v>
      </c>
      <c r="CL20" s="64">
        <v>18</v>
      </c>
      <c r="CM20" s="40">
        <v>2</v>
      </c>
    </row>
    <row r="21" spans="2:91" ht="14.1" customHeight="1" thickBot="1">
      <c r="B21" s="37" t="s">
        <v>324</v>
      </c>
      <c r="C21" s="64">
        <v>179</v>
      </c>
      <c r="D21" s="64">
        <v>6</v>
      </c>
      <c r="F21" s="36" t="s">
        <v>16</v>
      </c>
      <c r="G21" s="64">
        <v>23703</v>
      </c>
      <c r="H21" s="40">
        <v>2</v>
      </c>
      <c r="J21" s="36" t="s">
        <v>63</v>
      </c>
      <c r="K21" s="64">
        <v>906</v>
      </c>
      <c r="L21" s="40">
        <v>2</v>
      </c>
      <c r="N21" s="36" t="s">
        <v>54</v>
      </c>
      <c r="O21" s="64">
        <v>7719</v>
      </c>
      <c r="P21" s="40">
        <v>3</v>
      </c>
      <c r="R21" s="36" t="s">
        <v>56</v>
      </c>
      <c r="S21" s="64">
        <v>20130</v>
      </c>
      <c r="T21" s="40">
        <v>3</v>
      </c>
      <c r="V21" s="183"/>
      <c r="W21" s="184"/>
      <c r="X21" s="107" t="s">
        <v>29</v>
      </c>
      <c r="Y21" s="107" t="s">
        <v>242</v>
      </c>
      <c r="Z21" s="108">
        <v>15</v>
      </c>
      <c r="AB21" s="36" t="s">
        <v>18</v>
      </c>
      <c r="AC21" s="64">
        <v>66762</v>
      </c>
      <c r="AD21" s="40">
        <v>16</v>
      </c>
      <c r="AF21" s="36" t="s">
        <v>6</v>
      </c>
      <c r="AG21" s="64">
        <v>5845</v>
      </c>
      <c r="AH21" s="40">
        <v>4</v>
      </c>
      <c r="AJ21" s="36" t="s">
        <v>31</v>
      </c>
      <c r="AK21" s="64">
        <v>60916</v>
      </c>
      <c r="AL21" s="40">
        <v>13</v>
      </c>
      <c r="AM21" s="19"/>
      <c r="AN21" s="36" t="s">
        <v>56</v>
      </c>
      <c r="AO21" s="64">
        <v>747</v>
      </c>
      <c r="AP21" s="40">
        <v>1</v>
      </c>
      <c r="AR21" s="36" t="s">
        <v>16</v>
      </c>
      <c r="AS21" s="64">
        <v>4</v>
      </c>
      <c r="AT21" s="40">
        <v>33</v>
      </c>
      <c r="BA21" s="36" t="s">
        <v>16</v>
      </c>
      <c r="BB21" s="64">
        <v>2</v>
      </c>
      <c r="BC21" s="40">
        <v>1</v>
      </c>
      <c r="BE21" s="36" t="s">
        <v>178</v>
      </c>
      <c r="BF21" s="64">
        <v>1848</v>
      </c>
      <c r="BG21" s="40">
        <v>133</v>
      </c>
      <c r="BM21" s="36" t="s">
        <v>324</v>
      </c>
      <c r="BN21" s="64">
        <v>6</v>
      </c>
      <c r="BO21" s="64">
        <v>2</v>
      </c>
      <c r="BQ21" s="36" t="s">
        <v>334</v>
      </c>
      <c r="BR21" s="64">
        <v>30</v>
      </c>
      <c r="BS21" s="40">
        <v>1</v>
      </c>
      <c r="BU21" s="36" t="s">
        <v>45</v>
      </c>
      <c r="BV21" s="64">
        <v>2</v>
      </c>
      <c r="BW21" s="40">
        <v>1</v>
      </c>
      <c r="CC21" s="36" t="s">
        <v>24</v>
      </c>
      <c r="CD21" s="64">
        <v>41</v>
      </c>
      <c r="CE21" s="40">
        <v>506</v>
      </c>
      <c r="CG21" s="36" t="s">
        <v>18</v>
      </c>
      <c r="CH21" s="64">
        <v>304</v>
      </c>
      <c r="CI21" s="40">
        <v>3</v>
      </c>
      <c r="CK21" s="36" t="s">
        <v>18</v>
      </c>
      <c r="CL21" s="64">
        <v>163</v>
      </c>
      <c r="CM21" s="40">
        <v>4</v>
      </c>
    </row>
    <row r="22" spans="2:91" ht="14.1" customHeight="1" thickBot="1">
      <c r="B22" s="37" t="s">
        <v>16</v>
      </c>
      <c r="C22" s="64">
        <v>24</v>
      </c>
      <c r="D22" s="64">
        <v>5</v>
      </c>
      <c r="F22" s="36" t="s">
        <v>56</v>
      </c>
      <c r="G22" s="64">
        <v>3804</v>
      </c>
      <c r="H22" s="40">
        <v>3</v>
      </c>
      <c r="J22" s="36" t="s">
        <v>29</v>
      </c>
      <c r="K22" s="64">
        <v>5129</v>
      </c>
      <c r="L22" s="40">
        <v>4</v>
      </c>
      <c r="N22" s="36" t="s">
        <v>22</v>
      </c>
      <c r="O22" s="64">
        <v>3556</v>
      </c>
      <c r="P22" s="40">
        <v>2</v>
      </c>
      <c r="R22" s="36" t="s">
        <v>63</v>
      </c>
      <c r="S22" s="64">
        <v>20970</v>
      </c>
      <c r="T22" s="40">
        <v>3</v>
      </c>
      <c r="V22" s="183"/>
      <c r="W22" s="184"/>
      <c r="X22" s="107" t="s">
        <v>29</v>
      </c>
      <c r="Y22" s="107" t="s">
        <v>31</v>
      </c>
      <c r="Z22" s="108">
        <v>432</v>
      </c>
      <c r="AB22" s="36" t="s">
        <v>16</v>
      </c>
      <c r="AC22" s="64">
        <v>4346</v>
      </c>
      <c r="AD22" s="40">
        <v>2</v>
      </c>
      <c r="AF22" s="36" t="s">
        <v>41</v>
      </c>
      <c r="AG22" s="64">
        <v>633</v>
      </c>
      <c r="AH22" s="40">
        <v>2</v>
      </c>
      <c r="AJ22" s="36" t="s">
        <v>16</v>
      </c>
      <c r="AK22" s="64">
        <v>972</v>
      </c>
      <c r="AL22" s="40">
        <v>2</v>
      </c>
      <c r="AM22" s="19"/>
      <c r="AN22" s="36" t="s">
        <v>63</v>
      </c>
      <c r="AO22" s="64">
        <v>5460</v>
      </c>
      <c r="AP22" s="40">
        <v>6</v>
      </c>
      <c r="AR22" s="36" t="s">
        <v>6</v>
      </c>
      <c r="AS22" s="64">
        <v>1</v>
      </c>
      <c r="AT22" s="40">
        <v>38</v>
      </c>
      <c r="BA22" s="36" t="s">
        <v>6</v>
      </c>
      <c r="BB22" s="64">
        <v>13</v>
      </c>
      <c r="BC22" s="40">
        <v>1</v>
      </c>
      <c r="BE22" s="36" t="s">
        <v>63</v>
      </c>
      <c r="BF22" s="64">
        <v>12</v>
      </c>
      <c r="BG22" s="40">
        <v>1</v>
      </c>
      <c r="BM22" s="36" t="s">
        <v>6</v>
      </c>
      <c r="BN22" s="64">
        <v>7</v>
      </c>
      <c r="BO22" s="64">
        <v>2</v>
      </c>
      <c r="BQ22" s="36" t="s">
        <v>178</v>
      </c>
      <c r="BR22" s="64">
        <v>275</v>
      </c>
      <c r="BS22" s="40">
        <v>20</v>
      </c>
      <c r="BU22" s="36" t="s">
        <v>178</v>
      </c>
      <c r="BV22" s="64">
        <v>1799</v>
      </c>
      <c r="BW22" s="40">
        <v>146</v>
      </c>
      <c r="CC22" s="36" t="s">
        <v>63</v>
      </c>
      <c r="CD22" s="64">
        <v>5</v>
      </c>
      <c r="CE22" s="40">
        <v>94</v>
      </c>
      <c r="CG22" s="36" t="s">
        <v>31</v>
      </c>
      <c r="CH22" s="64">
        <v>2283</v>
      </c>
      <c r="CI22" s="40">
        <v>99</v>
      </c>
      <c r="CK22" s="36" t="s">
        <v>31</v>
      </c>
      <c r="CL22" s="64">
        <v>1072</v>
      </c>
      <c r="CM22" s="40">
        <v>88</v>
      </c>
    </row>
    <row r="23" spans="2:91" ht="14.1" customHeight="1" thickBot="1">
      <c r="B23" s="36" t="s">
        <v>6</v>
      </c>
      <c r="C23" s="64">
        <v>87</v>
      </c>
      <c r="D23" s="64">
        <v>5</v>
      </c>
      <c r="F23" s="36" t="s">
        <v>29</v>
      </c>
      <c r="G23" s="64">
        <v>98994</v>
      </c>
      <c r="H23" s="40">
        <v>31</v>
      </c>
      <c r="J23" s="36" t="s">
        <v>9</v>
      </c>
      <c r="K23" s="64">
        <v>4399</v>
      </c>
      <c r="L23" s="40">
        <v>1</v>
      </c>
      <c r="N23" s="36" t="s">
        <v>16</v>
      </c>
      <c r="O23" s="64">
        <v>2223</v>
      </c>
      <c r="P23" s="40">
        <v>1</v>
      </c>
      <c r="R23" s="36" t="s">
        <v>29</v>
      </c>
      <c r="S23" s="64">
        <v>21065</v>
      </c>
      <c r="T23" s="40">
        <v>4</v>
      </c>
      <c r="V23" s="183"/>
      <c r="W23" s="184"/>
      <c r="X23" s="107" t="s">
        <v>24</v>
      </c>
      <c r="Y23" s="107" t="s">
        <v>29</v>
      </c>
      <c r="Z23" s="108">
        <v>2</v>
      </c>
      <c r="AB23" s="36" t="s">
        <v>6</v>
      </c>
      <c r="AC23" s="64">
        <v>23210</v>
      </c>
      <c r="AD23" s="40">
        <v>4</v>
      </c>
      <c r="AF23" s="36" t="s">
        <v>56</v>
      </c>
      <c r="AG23" s="64">
        <v>3953</v>
      </c>
      <c r="AH23" s="40">
        <v>1</v>
      </c>
      <c r="AJ23" s="36" t="s">
        <v>6</v>
      </c>
      <c r="AK23" s="64">
        <v>150</v>
      </c>
      <c r="AL23" s="40">
        <v>1</v>
      </c>
      <c r="AM23" s="19"/>
      <c r="AN23" s="36" t="s">
        <v>169</v>
      </c>
      <c r="AO23" s="64">
        <v>4254</v>
      </c>
      <c r="AP23" s="40">
        <v>2</v>
      </c>
      <c r="AR23" s="36" t="s">
        <v>41</v>
      </c>
      <c r="AS23" s="64">
        <v>1</v>
      </c>
      <c r="AT23" s="40">
        <v>20</v>
      </c>
      <c r="BA23" s="36" t="s">
        <v>17</v>
      </c>
      <c r="BB23" s="64">
        <v>10</v>
      </c>
      <c r="BC23" s="40">
        <v>2</v>
      </c>
      <c r="BE23" s="36" t="s">
        <v>29</v>
      </c>
      <c r="BF23" s="64">
        <v>44</v>
      </c>
      <c r="BG23" s="40">
        <v>4</v>
      </c>
      <c r="BM23" s="36" t="s">
        <v>56</v>
      </c>
      <c r="BN23" s="64">
        <v>8</v>
      </c>
      <c r="BO23" s="64">
        <v>3</v>
      </c>
      <c r="BQ23" s="36" t="s">
        <v>29</v>
      </c>
      <c r="BR23" s="64">
        <v>20</v>
      </c>
      <c r="BS23" s="40">
        <v>4</v>
      </c>
      <c r="BU23" s="36" t="s">
        <v>291</v>
      </c>
      <c r="BV23" s="64">
        <v>2</v>
      </c>
      <c r="BW23" s="40">
        <v>1</v>
      </c>
      <c r="CC23" s="36" t="s">
        <v>143</v>
      </c>
      <c r="CD23" s="64">
        <v>2</v>
      </c>
      <c r="CE23" s="40">
        <v>4</v>
      </c>
      <c r="CG23" s="36" t="s">
        <v>16</v>
      </c>
      <c r="CH23" s="64">
        <v>82</v>
      </c>
      <c r="CI23" s="40">
        <v>3</v>
      </c>
      <c r="CK23" s="36" t="s">
        <v>157</v>
      </c>
      <c r="CL23" s="64">
        <v>90</v>
      </c>
      <c r="CM23" s="40">
        <v>6</v>
      </c>
    </row>
    <row r="24" spans="2:91" ht="14.1" customHeight="1" thickBot="1">
      <c r="B24" s="37" t="s">
        <v>404</v>
      </c>
      <c r="C24" s="64">
        <v>98</v>
      </c>
      <c r="D24" s="64">
        <v>22</v>
      </c>
      <c r="F24" s="36" t="s">
        <v>32</v>
      </c>
      <c r="G24" s="64">
        <v>30195</v>
      </c>
      <c r="H24" s="40">
        <v>4</v>
      </c>
      <c r="J24" s="36" t="s">
        <v>36</v>
      </c>
      <c r="K24" s="64">
        <v>8295</v>
      </c>
      <c r="L24" s="40">
        <v>5</v>
      </c>
      <c r="N24" s="36" t="s">
        <v>14</v>
      </c>
      <c r="O24" s="64">
        <v>341</v>
      </c>
      <c r="P24" s="40">
        <v>1</v>
      </c>
      <c r="R24" s="36" t="s">
        <v>109</v>
      </c>
      <c r="S24" s="64">
        <v>4037</v>
      </c>
      <c r="T24" s="40">
        <v>1</v>
      </c>
      <c r="V24" s="180"/>
      <c r="W24" s="182"/>
      <c r="X24" s="96" t="s">
        <v>244</v>
      </c>
      <c r="Y24" s="96" t="s">
        <v>29</v>
      </c>
      <c r="Z24" s="95">
        <v>1</v>
      </c>
      <c r="AB24" s="36" t="s">
        <v>41</v>
      </c>
      <c r="AC24" s="64">
        <v>18580</v>
      </c>
      <c r="AD24" s="40">
        <v>3</v>
      </c>
      <c r="AF24" s="36" t="s">
        <v>45</v>
      </c>
      <c r="AG24" s="64">
        <v>648</v>
      </c>
      <c r="AH24" s="40">
        <v>2</v>
      </c>
      <c r="AJ24" s="36" t="s">
        <v>56</v>
      </c>
      <c r="AK24" s="64">
        <v>910</v>
      </c>
      <c r="AL24" s="40">
        <v>2</v>
      </c>
      <c r="AM24" s="19"/>
      <c r="AN24" s="36" t="s">
        <v>29</v>
      </c>
      <c r="AO24" s="64">
        <v>131796</v>
      </c>
      <c r="AP24" s="40">
        <v>68</v>
      </c>
      <c r="AR24" s="36" t="s">
        <v>45</v>
      </c>
      <c r="AS24" s="64">
        <v>3</v>
      </c>
      <c r="AT24" s="40">
        <v>14</v>
      </c>
      <c r="BA24" s="36" t="s">
        <v>56</v>
      </c>
      <c r="BB24" s="64">
        <v>5</v>
      </c>
      <c r="BC24" s="40">
        <v>3</v>
      </c>
      <c r="BE24" s="36" t="s">
        <v>46</v>
      </c>
      <c r="BF24" s="64">
        <v>2</v>
      </c>
      <c r="BG24" s="40">
        <v>1</v>
      </c>
      <c r="BM24" s="36" t="s">
        <v>178</v>
      </c>
      <c r="BN24" s="64">
        <v>2083</v>
      </c>
      <c r="BO24" s="64">
        <v>214</v>
      </c>
      <c r="BQ24" s="36" t="s">
        <v>24</v>
      </c>
      <c r="BR24" s="64">
        <v>6</v>
      </c>
      <c r="BS24" s="40">
        <v>2</v>
      </c>
      <c r="BU24" s="36" t="s">
        <v>29</v>
      </c>
      <c r="BV24" s="64">
        <v>233</v>
      </c>
      <c r="BW24" s="40">
        <v>11</v>
      </c>
      <c r="CC24" s="36" t="s">
        <v>29</v>
      </c>
      <c r="CD24" s="64">
        <v>21</v>
      </c>
      <c r="CE24" s="40">
        <v>1141</v>
      </c>
      <c r="CG24" s="36" t="s">
        <v>6</v>
      </c>
      <c r="CH24" s="64">
        <v>4</v>
      </c>
      <c r="CI24" s="40">
        <v>2</v>
      </c>
      <c r="CK24" s="36" t="s">
        <v>6</v>
      </c>
      <c r="CL24" s="64">
        <v>44</v>
      </c>
      <c r="CM24" s="40">
        <v>1</v>
      </c>
    </row>
    <row r="25" spans="2:91" ht="14.1" customHeight="1" thickBot="1">
      <c r="B25" s="37" t="s">
        <v>56</v>
      </c>
      <c r="C25" s="64">
        <v>1</v>
      </c>
      <c r="D25" s="64">
        <v>1</v>
      </c>
      <c r="F25" s="36" t="s">
        <v>24</v>
      </c>
      <c r="G25" s="64">
        <v>75535</v>
      </c>
      <c r="H25" s="40">
        <v>33</v>
      </c>
      <c r="J25" s="36" t="s">
        <v>42</v>
      </c>
      <c r="K25" s="64">
        <v>530</v>
      </c>
      <c r="L25" s="40">
        <v>1</v>
      </c>
      <c r="N25" s="36" t="s">
        <v>25</v>
      </c>
      <c r="O25" s="64">
        <v>22663</v>
      </c>
      <c r="P25" s="40">
        <v>5</v>
      </c>
      <c r="R25" s="36" t="s">
        <v>32</v>
      </c>
      <c r="S25" s="64">
        <v>3000</v>
      </c>
      <c r="T25" s="40">
        <v>1</v>
      </c>
      <c r="V25" s="179" t="s">
        <v>24</v>
      </c>
      <c r="W25" s="181">
        <v>1023</v>
      </c>
      <c r="X25" s="105" t="s">
        <v>24</v>
      </c>
      <c r="Y25" s="105" t="s">
        <v>242</v>
      </c>
      <c r="Z25" s="106">
        <v>324</v>
      </c>
      <c r="AB25" s="36" t="s">
        <v>17</v>
      </c>
      <c r="AC25" s="64">
        <v>3199</v>
      </c>
      <c r="AD25" s="40">
        <v>2</v>
      </c>
      <c r="AF25" s="36" t="s">
        <v>63</v>
      </c>
      <c r="AG25" s="64">
        <v>2313</v>
      </c>
      <c r="AH25" s="40">
        <v>2</v>
      </c>
      <c r="AJ25" s="36" t="s">
        <v>45</v>
      </c>
      <c r="AK25" s="64">
        <v>5065</v>
      </c>
      <c r="AL25" s="40">
        <v>1</v>
      </c>
      <c r="AM25" s="19"/>
      <c r="AN25" s="36" t="s">
        <v>46</v>
      </c>
      <c r="AO25" s="64">
        <v>3418</v>
      </c>
      <c r="AP25" s="40">
        <v>1</v>
      </c>
      <c r="AR25" s="36" t="s">
        <v>63</v>
      </c>
      <c r="AS25" s="64">
        <v>5</v>
      </c>
      <c r="AT25" s="40">
        <v>8</v>
      </c>
      <c r="BA25" s="36" t="s">
        <v>178</v>
      </c>
      <c r="BB25" s="64">
        <v>3326</v>
      </c>
      <c r="BC25" s="40">
        <v>241</v>
      </c>
      <c r="BE25" s="36" t="s">
        <v>32</v>
      </c>
      <c r="BF25" s="64">
        <v>20</v>
      </c>
      <c r="BG25" s="40">
        <v>2</v>
      </c>
      <c r="BM25" s="36" t="s">
        <v>63</v>
      </c>
      <c r="BN25" s="64">
        <v>8</v>
      </c>
      <c r="BO25" s="64">
        <v>2</v>
      </c>
      <c r="BU25" s="36" t="s">
        <v>46</v>
      </c>
      <c r="BV25" s="64">
        <v>10</v>
      </c>
      <c r="BW25" s="40">
        <v>1</v>
      </c>
      <c r="CC25" s="36" t="s">
        <v>32</v>
      </c>
      <c r="CD25" s="64">
        <v>1</v>
      </c>
      <c r="CE25" s="40">
        <v>20</v>
      </c>
      <c r="CG25" s="36" t="s">
        <v>41</v>
      </c>
      <c r="CH25" s="64">
        <v>33</v>
      </c>
      <c r="CI25" s="40">
        <v>3</v>
      </c>
      <c r="CK25" s="36" t="s">
        <v>214</v>
      </c>
      <c r="CL25" s="64">
        <v>135</v>
      </c>
      <c r="CM25" s="40">
        <v>2</v>
      </c>
    </row>
    <row r="26" spans="2:91" ht="14.1" customHeight="1" thickBot="1">
      <c r="B26" s="36" t="s">
        <v>178</v>
      </c>
      <c r="C26" s="64">
        <v>2543</v>
      </c>
      <c r="D26" s="64">
        <v>426</v>
      </c>
      <c r="F26" s="36" t="s">
        <v>9</v>
      </c>
      <c r="G26" s="64">
        <v>169549</v>
      </c>
      <c r="H26" s="40">
        <v>11</v>
      </c>
      <c r="J26" s="37" t="s">
        <v>109</v>
      </c>
      <c r="K26" s="66">
        <v>1790</v>
      </c>
      <c r="L26" s="41">
        <v>2</v>
      </c>
      <c r="N26" s="36" t="s">
        <v>31</v>
      </c>
      <c r="O26" s="64">
        <v>9805</v>
      </c>
      <c r="P26" s="40">
        <v>3</v>
      </c>
      <c r="R26" s="36" t="s">
        <v>24</v>
      </c>
      <c r="S26" s="64">
        <v>33479</v>
      </c>
      <c r="T26" s="40">
        <v>11</v>
      </c>
      <c r="V26" s="183"/>
      <c r="W26" s="184"/>
      <c r="X26" s="107" t="s">
        <v>24</v>
      </c>
      <c r="Y26" s="107" t="s">
        <v>31</v>
      </c>
      <c r="Z26" s="108">
        <v>2</v>
      </c>
      <c r="AB26" s="36" t="s">
        <v>289</v>
      </c>
      <c r="AC26" s="64">
        <v>4816</v>
      </c>
      <c r="AD26" s="40">
        <v>2</v>
      </c>
      <c r="AF26" s="36" t="s">
        <v>29</v>
      </c>
      <c r="AG26" s="64">
        <v>115587</v>
      </c>
      <c r="AH26" s="40">
        <v>47</v>
      </c>
      <c r="AJ26" s="36" t="s">
        <v>63</v>
      </c>
      <c r="AK26" s="64">
        <v>1742</v>
      </c>
      <c r="AL26" s="40">
        <v>3</v>
      </c>
      <c r="AM26" s="19"/>
      <c r="AN26" s="36" t="s">
        <v>315</v>
      </c>
      <c r="AO26" s="64">
        <v>232</v>
      </c>
      <c r="AP26" s="40">
        <v>1</v>
      </c>
      <c r="AR26" s="36" t="s">
        <v>55</v>
      </c>
      <c r="AS26" s="64">
        <v>1</v>
      </c>
      <c r="AT26" s="40">
        <v>20</v>
      </c>
      <c r="BA26" s="36" t="s">
        <v>63</v>
      </c>
      <c r="BB26" s="64">
        <v>5</v>
      </c>
      <c r="BC26" s="40">
        <v>2</v>
      </c>
      <c r="BE26" s="36" t="s">
        <v>24</v>
      </c>
      <c r="BF26" s="64">
        <v>29</v>
      </c>
      <c r="BG26" s="40">
        <v>9</v>
      </c>
      <c r="BM26" s="36" t="s">
        <v>325</v>
      </c>
      <c r="BN26" s="64">
        <v>120</v>
      </c>
      <c r="BO26" s="64">
        <v>17</v>
      </c>
      <c r="BU26" s="36" t="s">
        <v>109</v>
      </c>
      <c r="BV26" s="64">
        <v>90</v>
      </c>
      <c r="BW26" s="40">
        <v>2</v>
      </c>
      <c r="CC26" s="36" t="s">
        <v>9</v>
      </c>
      <c r="CD26" s="64">
        <v>7</v>
      </c>
      <c r="CE26" s="40">
        <v>104</v>
      </c>
      <c r="CG26" s="36" t="s">
        <v>17</v>
      </c>
      <c r="CH26" s="64">
        <v>10</v>
      </c>
      <c r="CI26" s="40">
        <v>1</v>
      </c>
      <c r="CK26" s="36" t="s">
        <v>17</v>
      </c>
      <c r="CL26" s="64">
        <v>9</v>
      </c>
      <c r="CM26" s="40">
        <v>1</v>
      </c>
    </row>
    <row r="27" spans="2:91" ht="14.1" customHeight="1" thickBot="1">
      <c r="B27" s="37" t="s">
        <v>63</v>
      </c>
      <c r="C27" s="64">
        <v>49</v>
      </c>
      <c r="D27" s="64">
        <v>3</v>
      </c>
      <c r="F27" s="36" t="s">
        <v>36</v>
      </c>
      <c r="G27" s="64">
        <v>8589</v>
      </c>
      <c r="H27" s="40">
        <v>2</v>
      </c>
      <c r="J27" s="36" t="s">
        <v>14</v>
      </c>
      <c r="K27" s="64">
        <v>3517</v>
      </c>
      <c r="L27" s="40">
        <v>3</v>
      </c>
      <c r="N27" s="36" t="s">
        <v>56</v>
      </c>
      <c r="O27" s="64">
        <v>1261</v>
      </c>
      <c r="P27" s="40">
        <v>2</v>
      </c>
      <c r="R27" s="36" t="s">
        <v>42</v>
      </c>
      <c r="S27" s="64">
        <v>17182</v>
      </c>
      <c r="T27" s="40">
        <v>1</v>
      </c>
      <c r="V27" s="183"/>
      <c r="W27" s="184"/>
      <c r="X27" s="107" t="s">
        <v>242</v>
      </c>
      <c r="Y27" s="107" t="s">
        <v>24</v>
      </c>
      <c r="Z27" s="108">
        <v>653</v>
      </c>
      <c r="AB27" s="36" t="s">
        <v>290</v>
      </c>
      <c r="AC27" s="64">
        <v>9117</v>
      </c>
      <c r="AD27" s="40">
        <v>1</v>
      </c>
      <c r="AF27" s="36" t="s">
        <v>98</v>
      </c>
      <c r="AG27" s="64">
        <v>19391</v>
      </c>
      <c r="AH27" s="40">
        <v>2</v>
      </c>
      <c r="AJ27" s="36" t="s">
        <v>29</v>
      </c>
      <c r="AK27" s="64">
        <v>89673</v>
      </c>
      <c r="AL27" s="40">
        <v>11</v>
      </c>
      <c r="AM27" s="19"/>
      <c r="AN27" s="36" t="s">
        <v>24</v>
      </c>
      <c r="AO27" s="64">
        <v>83091</v>
      </c>
      <c r="AP27" s="40">
        <v>50</v>
      </c>
      <c r="AR27" s="36" t="s">
        <v>29</v>
      </c>
      <c r="AS27" s="64">
        <v>180</v>
      </c>
      <c r="AT27" s="40">
        <v>1555</v>
      </c>
      <c r="BA27" s="36" t="s">
        <v>29</v>
      </c>
      <c r="BB27" s="64">
        <v>272</v>
      </c>
      <c r="BC27" s="40">
        <v>71</v>
      </c>
      <c r="BE27" s="36" t="s">
        <v>9</v>
      </c>
      <c r="BF27" s="64">
        <v>119</v>
      </c>
      <c r="BG27" s="40">
        <v>2</v>
      </c>
      <c r="BM27" s="36" t="s">
        <v>315</v>
      </c>
      <c r="BN27" s="64">
        <v>22</v>
      </c>
      <c r="BO27" s="64">
        <v>1</v>
      </c>
      <c r="BU27" s="36" t="s">
        <v>24</v>
      </c>
      <c r="BV27" s="64">
        <v>116</v>
      </c>
      <c r="BW27" s="40">
        <v>19</v>
      </c>
      <c r="CC27" s="36" t="s">
        <v>42</v>
      </c>
      <c r="CD27" s="64">
        <v>1</v>
      </c>
      <c r="CE27" s="40">
        <v>17</v>
      </c>
      <c r="CG27" s="36" t="s">
        <v>63</v>
      </c>
      <c r="CH27" s="64">
        <v>4</v>
      </c>
      <c r="CI27" s="40">
        <v>1</v>
      </c>
      <c r="CK27" s="36" t="s">
        <v>56</v>
      </c>
      <c r="CL27" s="64">
        <v>65</v>
      </c>
      <c r="CM27" s="40">
        <v>3</v>
      </c>
    </row>
    <row r="28" spans="2:91" ht="14.1" customHeight="1" thickBot="1">
      <c r="B28" s="37" t="s">
        <v>144</v>
      </c>
      <c r="C28" s="64">
        <v>103</v>
      </c>
      <c r="D28" s="64">
        <v>6</v>
      </c>
      <c r="F28" s="36" t="s">
        <v>54</v>
      </c>
      <c r="G28" s="64">
        <v>37879</v>
      </c>
      <c r="H28" s="40">
        <v>8</v>
      </c>
      <c r="J28" s="36" t="s">
        <v>25</v>
      </c>
      <c r="K28" s="64">
        <v>40247</v>
      </c>
      <c r="L28" s="40">
        <v>6</v>
      </c>
      <c r="N28" s="36" t="s">
        <v>32</v>
      </c>
      <c r="O28" s="64">
        <v>30076</v>
      </c>
      <c r="P28" s="40">
        <v>1</v>
      </c>
      <c r="R28" s="36" t="s">
        <v>14</v>
      </c>
      <c r="S28" s="64">
        <v>1323</v>
      </c>
      <c r="T28" s="40">
        <v>1</v>
      </c>
      <c r="V28" s="180"/>
      <c r="W28" s="182"/>
      <c r="X28" s="96" t="s">
        <v>31</v>
      </c>
      <c r="Y28" s="96" t="s">
        <v>24</v>
      </c>
      <c r="Z28" s="95">
        <v>44</v>
      </c>
      <c r="AB28" s="36" t="s">
        <v>56</v>
      </c>
      <c r="AC28" s="64">
        <v>36467</v>
      </c>
      <c r="AD28" s="40">
        <v>7</v>
      </c>
      <c r="AF28" s="36" t="s">
        <v>109</v>
      </c>
      <c r="AG28" s="64">
        <v>14388</v>
      </c>
      <c r="AH28" s="40">
        <v>8</v>
      </c>
      <c r="AJ28" s="36" t="s">
        <v>46</v>
      </c>
      <c r="AK28" s="64">
        <v>40776</v>
      </c>
      <c r="AL28" s="40">
        <v>6</v>
      </c>
      <c r="AM28" s="19"/>
      <c r="AN28" s="36" t="s">
        <v>9</v>
      </c>
      <c r="AO28" s="64">
        <v>7304</v>
      </c>
      <c r="AP28" s="40">
        <v>5</v>
      </c>
      <c r="AR28" s="36" t="s">
        <v>98</v>
      </c>
      <c r="AS28" s="64">
        <v>1</v>
      </c>
      <c r="AT28" s="40">
        <v>3</v>
      </c>
      <c r="BA28" s="36" t="s">
        <v>46</v>
      </c>
      <c r="BB28" s="64">
        <v>22</v>
      </c>
      <c r="BC28" s="40">
        <v>1</v>
      </c>
      <c r="BE28" s="36" t="s">
        <v>54</v>
      </c>
      <c r="BF28" s="64">
        <v>5</v>
      </c>
      <c r="BG28" s="40">
        <v>1</v>
      </c>
      <c r="BM28" s="37" t="s">
        <v>326</v>
      </c>
      <c r="BN28" s="66">
        <v>72</v>
      </c>
      <c r="BO28" s="66">
        <v>16</v>
      </c>
      <c r="BU28" s="37" t="s">
        <v>9</v>
      </c>
      <c r="BV28" s="64">
        <v>40</v>
      </c>
      <c r="BW28" s="41">
        <v>2</v>
      </c>
      <c r="CC28" s="36" t="s">
        <v>36</v>
      </c>
      <c r="CD28" s="64">
        <v>4</v>
      </c>
      <c r="CE28" s="40">
        <v>19</v>
      </c>
      <c r="CG28" s="36" t="s">
        <v>29</v>
      </c>
      <c r="CH28" s="64">
        <v>1733</v>
      </c>
      <c r="CI28" s="40">
        <v>29</v>
      </c>
      <c r="CK28" s="36" t="s">
        <v>45</v>
      </c>
      <c r="CL28" s="64">
        <v>337</v>
      </c>
      <c r="CM28" s="40">
        <v>1</v>
      </c>
    </row>
    <row r="29" spans="2:91" ht="14.1" customHeight="1" thickBot="1">
      <c r="B29" s="36" t="s">
        <v>325</v>
      </c>
      <c r="C29" s="64">
        <v>1924</v>
      </c>
      <c r="D29" s="64">
        <v>185</v>
      </c>
      <c r="F29" s="36" t="s">
        <v>14</v>
      </c>
      <c r="G29" s="64">
        <v>21412</v>
      </c>
      <c r="H29" s="40">
        <v>12</v>
      </c>
      <c r="J29" s="36" t="s">
        <v>5</v>
      </c>
      <c r="K29" s="64">
        <v>33036</v>
      </c>
      <c r="L29" s="40">
        <v>6</v>
      </c>
      <c r="N29" s="36" t="s">
        <v>73</v>
      </c>
      <c r="O29" s="64">
        <v>4138</v>
      </c>
      <c r="P29" s="40">
        <v>1</v>
      </c>
      <c r="R29" s="37" t="s">
        <v>25</v>
      </c>
      <c r="S29" s="66">
        <v>6079</v>
      </c>
      <c r="T29" s="41">
        <v>3</v>
      </c>
      <c r="V29" s="179" t="s">
        <v>13</v>
      </c>
      <c r="W29" s="181">
        <v>596</v>
      </c>
      <c r="X29" s="105" t="s">
        <v>13</v>
      </c>
      <c r="Y29" s="105" t="s">
        <v>242</v>
      </c>
      <c r="Z29" s="106">
        <v>171</v>
      </c>
      <c r="AB29" s="36" t="s">
        <v>45</v>
      </c>
      <c r="AC29" s="64">
        <v>24532</v>
      </c>
      <c r="AD29" s="40">
        <v>3</v>
      </c>
      <c r="AF29" s="36" t="s">
        <v>32</v>
      </c>
      <c r="AG29" s="64">
        <v>68578</v>
      </c>
      <c r="AH29" s="40">
        <v>6</v>
      </c>
      <c r="AJ29" s="36" t="s">
        <v>109</v>
      </c>
      <c r="AK29" s="64">
        <v>21313</v>
      </c>
      <c r="AL29" s="40">
        <v>13</v>
      </c>
      <c r="AM29" s="19"/>
      <c r="AN29" s="36" t="s">
        <v>42</v>
      </c>
      <c r="AO29" s="64">
        <v>1773</v>
      </c>
      <c r="AP29" s="40">
        <v>1</v>
      </c>
      <c r="AR29" s="36" t="s">
        <v>46</v>
      </c>
      <c r="AS29" s="64">
        <v>1</v>
      </c>
      <c r="AT29" s="40">
        <v>220</v>
      </c>
      <c r="BA29" s="36" t="s">
        <v>109</v>
      </c>
      <c r="BB29" s="64">
        <v>1253</v>
      </c>
      <c r="BC29" s="40">
        <v>9</v>
      </c>
      <c r="BE29" s="36" t="s">
        <v>14</v>
      </c>
      <c r="BF29" s="64">
        <v>2</v>
      </c>
      <c r="BG29" s="40">
        <v>1</v>
      </c>
      <c r="BM29" s="36" t="s">
        <v>9</v>
      </c>
      <c r="BN29" s="64">
        <v>108</v>
      </c>
      <c r="BO29" s="64">
        <v>10</v>
      </c>
      <c r="BU29" s="36" t="s">
        <v>42</v>
      </c>
      <c r="BV29" s="64">
        <v>37</v>
      </c>
      <c r="BW29" s="40">
        <v>1</v>
      </c>
      <c r="CC29" s="36" t="s">
        <v>54</v>
      </c>
      <c r="CD29" s="64">
        <v>8</v>
      </c>
      <c r="CE29" s="40">
        <v>79</v>
      </c>
      <c r="CG29" s="36" t="s">
        <v>98</v>
      </c>
      <c r="CH29" s="64">
        <v>60</v>
      </c>
      <c r="CI29" s="40">
        <v>7</v>
      </c>
      <c r="CK29" s="36" t="s">
        <v>63</v>
      </c>
      <c r="CL29" s="64">
        <v>9</v>
      </c>
      <c r="CM29" s="40">
        <v>2</v>
      </c>
    </row>
    <row r="30" spans="2:91" ht="15.75" thickBot="1">
      <c r="B30" s="36" t="s">
        <v>8</v>
      </c>
      <c r="C30" s="64">
        <v>25</v>
      </c>
      <c r="D30" s="64">
        <v>4</v>
      </c>
      <c r="F30" s="36" t="s">
        <v>25</v>
      </c>
      <c r="G30" s="64">
        <v>38440</v>
      </c>
      <c r="H30" s="40">
        <v>12</v>
      </c>
      <c r="J30" s="36" t="s">
        <v>56</v>
      </c>
      <c r="K30" s="64">
        <v>1378</v>
      </c>
      <c r="L30" s="40">
        <v>2</v>
      </c>
      <c r="R30" s="36" t="s">
        <v>5</v>
      </c>
      <c r="S30" s="64">
        <v>1610</v>
      </c>
      <c r="T30" s="40">
        <v>1</v>
      </c>
      <c r="V30" s="183"/>
      <c r="W30" s="184"/>
      <c r="X30" s="107" t="s">
        <v>13</v>
      </c>
      <c r="Y30" s="107" t="s">
        <v>31</v>
      </c>
      <c r="Z30" s="108">
        <v>65</v>
      </c>
      <c r="AB30" s="36" t="s">
        <v>291</v>
      </c>
      <c r="AC30" s="64">
        <v>3619</v>
      </c>
      <c r="AD30" s="40">
        <v>4</v>
      </c>
      <c r="AF30" s="36" t="s">
        <v>24</v>
      </c>
      <c r="AG30" s="64">
        <v>342577</v>
      </c>
      <c r="AH30" s="40">
        <v>69</v>
      </c>
      <c r="AJ30" s="36" t="s">
        <v>32</v>
      </c>
      <c r="AK30" s="64">
        <v>130692</v>
      </c>
      <c r="AL30" s="40">
        <v>8</v>
      </c>
      <c r="AM30" s="19"/>
      <c r="AN30" s="36" t="s">
        <v>36</v>
      </c>
      <c r="AO30" s="64">
        <v>4502</v>
      </c>
      <c r="AP30" s="40">
        <v>3</v>
      </c>
      <c r="AR30" s="36" t="s">
        <v>109</v>
      </c>
      <c r="AS30" s="64">
        <v>8</v>
      </c>
      <c r="AT30" s="40">
        <v>127</v>
      </c>
      <c r="BA30" s="36" t="s">
        <v>32</v>
      </c>
      <c r="BB30" s="64">
        <v>27</v>
      </c>
      <c r="BC30" s="40">
        <v>3</v>
      </c>
      <c r="BE30" s="36" t="s">
        <v>25</v>
      </c>
      <c r="BF30" s="64">
        <v>349</v>
      </c>
      <c r="BG30" s="40">
        <v>16</v>
      </c>
      <c r="BM30" s="36" t="s">
        <v>327</v>
      </c>
      <c r="BN30" s="64">
        <v>11</v>
      </c>
      <c r="BO30" s="64">
        <v>1</v>
      </c>
      <c r="BU30" s="36" t="s">
        <v>36</v>
      </c>
      <c r="BV30" s="64">
        <v>36</v>
      </c>
      <c r="BW30" s="40">
        <v>4</v>
      </c>
      <c r="CC30" s="36" t="s">
        <v>14</v>
      </c>
      <c r="CD30" s="64">
        <v>3</v>
      </c>
      <c r="CE30" s="40">
        <v>49</v>
      </c>
      <c r="CG30" s="36" t="s">
        <v>8</v>
      </c>
      <c r="CH30" s="64">
        <v>2</v>
      </c>
      <c r="CI30" s="40">
        <v>1</v>
      </c>
      <c r="CK30" s="36" t="s">
        <v>169</v>
      </c>
      <c r="CL30" s="64">
        <v>1</v>
      </c>
      <c r="CM30" s="40">
        <v>1</v>
      </c>
    </row>
    <row r="31" spans="2:91" ht="15.75" thickBot="1">
      <c r="B31" s="36" t="s">
        <v>46</v>
      </c>
      <c r="C31" s="64">
        <v>121</v>
      </c>
      <c r="D31" s="64">
        <v>10</v>
      </c>
      <c r="F31" s="36" t="s">
        <v>5</v>
      </c>
      <c r="G31" s="64">
        <v>52763</v>
      </c>
      <c r="H31" s="40">
        <v>19</v>
      </c>
      <c r="J31" s="36" t="s">
        <v>45</v>
      </c>
      <c r="K31" s="64">
        <v>1118</v>
      </c>
      <c r="L31" s="40">
        <v>1</v>
      </c>
      <c r="N31" s="67" t="s">
        <v>180</v>
      </c>
      <c r="V31" s="180"/>
      <c r="W31" s="182"/>
      <c r="X31" s="96" t="s">
        <v>242</v>
      </c>
      <c r="Y31" s="96" t="s">
        <v>13</v>
      </c>
      <c r="Z31" s="95">
        <v>360</v>
      </c>
      <c r="AB31" s="36" t="s">
        <v>29</v>
      </c>
      <c r="AC31" s="64">
        <v>250533</v>
      </c>
      <c r="AD31" s="40">
        <v>45</v>
      </c>
      <c r="AF31" s="36" t="s">
        <v>9</v>
      </c>
      <c r="AG31" s="64">
        <v>238827</v>
      </c>
      <c r="AH31" s="40">
        <v>14</v>
      </c>
      <c r="AJ31" s="36" t="s">
        <v>303</v>
      </c>
      <c r="AK31" s="64">
        <v>239317</v>
      </c>
      <c r="AL31" s="40">
        <v>84</v>
      </c>
      <c r="AM31" s="19"/>
      <c r="AN31" s="36" t="s">
        <v>54</v>
      </c>
      <c r="AO31" s="64">
        <v>77094</v>
      </c>
      <c r="AP31" s="40">
        <v>19</v>
      </c>
      <c r="AR31" s="36" t="s">
        <v>32</v>
      </c>
      <c r="AS31" s="64">
        <v>5</v>
      </c>
      <c r="AT31" s="40">
        <v>73</v>
      </c>
      <c r="BA31" s="36" t="s">
        <v>24</v>
      </c>
      <c r="BB31" s="64">
        <v>3305</v>
      </c>
      <c r="BC31" s="40">
        <v>68</v>
      </c>
      <c r="BE31" s="36" t="s">
        <v>7</v>
      </c>
      <c r="BF31" s="64">
        <v>117</v>
      </c>
      <c r="BG31" s="40">
        <v>7</v>
      </c>
      <c r="BM31" s="36" t="s">
        <v>36</v>
      </c>
      <c r="BN31" s="64">
        <v>7</v>
      </c>
      <c r="BO31" s="64">
        <v>1</v>
      </c>
      <c r="BU31" s="36" t="s">
        <v>14</v>
      </c>
      <c r="BV31" s="64">
        <v>5</v>
      </c>
      <c r="BW31" s="40">
        <v>2</v>
      </c>
      <c r="CC31" s="36" t="s">
        <v>25</v>
      </c>
      <c r="CD31" s="64">
        <v>9</v>
      </c>
      <c r="CE31" s="40">
        <v>220</v>
      </c>
      <c r="CG31" s="36" t="s">
        <v>46</v>
      </c>
      <c r="CH31" s="64">
        <v>126</v>
      </c>
      <c r="CI31" s="40">
        <v>4</v>
      </c>
      <c r="CK31" s="36" t="s">
        <v>29</v>
      </c>
      <c r="CL31" s="64">
        <v>1816</v>
      </c>
      <c r="CM31" s="40">
        <v>32</v>
      </c>
    </row>
    <row r="32" spans="2:91" ht="14.1" customHeight="1" thickBot="1">
      <c r="B32" s="36" t="s">
        <v>109</v>
      </c>
      <c r="C32" s="64">
        <v>12</v>
      </c>
      <c r="D32" s="64">
        <v>2</v>
      </c>
      <c r="F32" s="36" t="s">
        <v>26</v>
      </c>
      <c r="G32" s="64">
        <v>1807</v>
      </c>
      <c r="H32" s="40">
        <v>2</v>
      </c>
      <c r="J32" s="36" t="s">
        <v>26</v>
      </c>
      <c r="K32" s="64">
        <v>150</v>
      </c>
      <c r="L32" s="40">
        <v>1</v>
      </c>
      <c r="R32" s="67" t="s">
        <v>180</v>
      </c>
      <c r="V32" s="179" t="s">
        <v>54</v>
      </c>
      <c r="W32" s="181">
        <v>271</v>
      </c>
      <c r="X32" s="105" t="s">
        <v>242</v>
      </c>
      <c r="Y32" s="105" t="s">
        <v>54</v>
      </c>
      <c r="Z32" s="106">
        <v>171</v>
      </c>
      <c r="AB32" s="36" t="s">
        <v>8</v>
      </c>
      <c r="AC32" s="64">
        <v>92</v>
      </c>
      <c r="AD32" s="40">
        <v>1</v>
      </c>
      <c r="AF32" s="36" t="s">
        <v>42</v>
      </c>
      <c r="AG32" s="64">
        <v>660</v>
      </c>
      <c r="AH32" s="40">
        <v>1</v>
      </c>
      <c r="AJ32" s="36" t="s">
        <v>304</v>
      </c>
      <c r="AK32" s="64">
        <v>6345</v>
      </c>
      <c r="AL32" s="40">
        <v>2</v>
      </c>
      <c r="AM32" s="19"/>
      <c r="AN32" s="36" t="s">
        <v>316</v>
      </c>
      <c r="AO32" s="64">
        <v>646</v>
      </c>
      <c r="AP32" s="40">
        <v>2</v>
      </c>
      <c r="AR32" s="36" t="s">
        <v>24</v>
      </c>
      <c r="AS32" s="64">
        <v>123</v>
      </c>
      <c r="AT32" s="40">
        <v>912</v>
      </c>
      <c r="BA32" s="36" t="s">
        <v>9</v>
      </c>
      <c r="BB32" s="64">
        <v>605</v>
      </c>
      <c r="BC32" s="40">
        <v>23</v>
      </c>
      <c r="BE32" s="43"/>
      <c r="BF32" s="44"/>
      <c r="BG32" s="44"/>
      <c r="BM32" s="36" t="s">
        <v>328</v>
      </c>
      <c r="BN32" s="64">
        <v>29</v>
      </c>
      <c r="BO32" s="64">
        <v>3</v>
      </c>
      <c r="BU32" s="36" t="s">
        <v>293</v>
      </c>
      <c r="BV32" s="64">
        <v>541</v>
      </c>
      <c r="BW32" s="40">
        <v>25</v>
      </c>
      <c r="CC32" s="36" t="s">
        <v>5</v>
      </c>
      <c r="CD32" s="64">
        <v>2</v>
      </c>
      <c r="CE32" s="40">
        <v>29</v>
      </c>
      <c r="CG32" s="36" t="s">
        <v>32</v>
      </c>
      <c r="CH32" s="64">
        <v>226</v>
      </c>
      <c r="CI32" s="40">
        <v>5</v>
      </c>
      <c r="CK32" s="36" t="s">
        <v>98</v>
      </c>
      <c r="CL32" s="64">
        <v>38</v>
      </c>
      <c r="CM32" s="40">
        <v>4</v>
      </c>
    </row>
    <row r="33" spans="2:91" ht="14.1" customHeight="1" thickBot="1">
      <c r="B33" s="36" t="s">
        <v>315</v>
      </c>
      <c r="C33" s="64">
        <v>238</v>
      </c>
      <c r="D33" s="64">
        <v>12</v>
      </c>
      <c r="V33" s="183"/>
      <c r="W33" s="184"/>
      <c r="X33" s="107" t="s">
        <v>31</v>
      </c>
      <c r="Y33" s="107" t="s">
        <v>54</v>
      </c>
      <c r="Z33" s="108">
        <v>31</v>
      </c>
      <c r="AB33" s="36" t="s">
        <v>46</v>
      </c>
      <c r="AC33" s="64">
        <v>29924</v>
      </c>
      <c r="AD33" s="40">
        <v>4</v>
      </c>
      <c r="AF33" s="36" t="s">
        <v>36</v>
      </c>
      <c r="AG33" s="64">
        <v>5978</v>
      </c>
      <c r="AH33" s="40">
        <v>7</v>
      </c>
      <c r="AJ33" s="36" t="s">
        <v>9</v>
      </c>
      <c r="AK33" s="64">
        <v>170928</v>
      </c>
      <c r="AL33" s="40">
        <v>23</v>
      </c>
      <c r="AM33" s="19"/>
      <c r="AN33" s="36" t="s">
        <v>14</v>
      </c>
      <c r="AO33" s="64">
        <v>44115</v>
      </c>
      <c r="AP33" s="40">
        <v>13</v>
      </c>
      <c r="AR33" s="36" t="s">
        <v>9</v>
      </c>
      <c r="AS33" s="64">
        <v>56</v>
      </c>
      <c r="AT33" s="40">
        <v>640</v>
      </c>
      <c r="BA33" s="36" t="s">
        <v>42</v>
      </c>
      <c r="BB33" s="64">
        <v>63</v>
      </c>
      <c r="BC33" s="40">
        <v>1</v>
      </c>
      <c r="BE33" s="43"/>
      <c r="BF33" s="44"/>
      <c r="BG33" s="44"/>
      <c r="BM33" s="36" t="s">
        <v>14</v>
      </c>
      <c r="BN33" s="64">
        <v>31</v>
      </c>
      <c r="BO33" s="64">
        <v>3</v>
      </c>
      <c r="BU33" s="36" t="s">
        <v>5</v>
      </c>
      <c r="BV33" s="64">
        <v>17</v>
      </c>
      <c r="BW33" s="40">
        <v>2</v>
      </c>
      <c r="CC33" s="36" t="s">
        <v>57</v>
      </c>
      <c r="CD33" s="64">
        <v>1</v>
      </c>
      <c r="CE33" s="40">
        <v>2</v>
      </c>
      <c r="CG33" s="36" t="s">
        <v>24</v>
      </c>
      <c r="CH33" s="64">
        <v>6234</v>
      </c>
      <c r="CI33" s="40">
        <v>72</v>
      </c>
      <c r="CK33" s="36" t="s">
        <v>8</v>
      </c>
      <c r="CL33" s="64">
        <v>8</v>
      </c>
      <c r="CM33" s="40">
        <v>1</v>
      </c>
    </row>
    <row r="34" spans="2:91" ht="14.1" customHeight="1" thickBot="1">
      <c r="B34" s="36" t="s">
        <v>326</v>
      </c>
      <c r="C34" s="64">
        <v>2997</v>
      </c>
      <c r="D34" s="64">
        <v>400</v>
      </c>
      <c r="F34" s="67" t="s">
        <v>180</v>
      </c>
      <c r="J34" s="67" t="s">
        <v>180</v>
      </c>
      <c r="V34" s="180"/>
      <c r="W34" s="182"/>
      <c r="X34" s="96" t="s">
        <v>54</v>
      </c>
      <c r="Y34" s="96" t="s">
        <v>242</v>
      </c>
      <c r="Z34" s="95">
        <v>69</v>
      </c>
      <c r="AB34" s="36" t="s">
        <v>75</v>
      </c>
      <c r="AC34" s="64">
        <v>6949</v>
      </c>
      <c r="AD34" s="40">
        <v>1</v>
      </c>
      <c r="AF34" s="36" t="s">
        <v>57</v>
      </c>
      <c r="AG34" s="64">
        <v>1350</v>
      </c>
      <c r="AH34" s="40">
        <v>1</v>
      </c>
      <c r="AJ34" s="36" t="s">
        <v>42</v>
      </c>
      <c r="AK34" s="64">
        <v>5720</v>
      </c>
      <c r="AL34" s="40">
        <v>3</v>
      </c>
      <c r="AM34" s="19"/>
      <c r="AN34" s="36" t="s">
        <v>25</v>
      </c>
      <c r="AO34" s="64">
        <v>21892</v>
      </c>
      <c r="AP34" s="40">
        <v>9</v>
      </c>
      <c r="AR34" s="36" t="s">
        <v>42</v>
      </c>
      <c r="AS34" s="64">
        <v>1</v>
      </c>
      <c r="AT34" s="40">
        <v>13</v>
      </c>
      <c r="BA34" s="36" t="s">
        <v>36</v>
      </c>
      <c r="BB34" s="64">
        <v>113</v>
      </c>
      <c r="BC34" s="40">
        <v>7</v>
      </c>
      <c r="BE34" s="43"/>
      <c r="BF34" s="44"/>
      <c r="BG34" s="44"/>
      <c r="BM34" s="36" t="s">
        <v>329</v>
      </c>
      <c r="BN34" s="64">
        <v>269</v>
      </c>
      <c r="BO34" s="64">
        <v>19</v>
      </c>
      <c r="BU34" s="36" t="s">
        <v>7</v>
      </c>
      <c r="BV34" s="64">
        <v>7</v>
      </c>
      <c r="BW34" s="40">
        <v>1</v>
      </c>
      <c r="CG34" s="36" t="s">
        <v>9</v>
      </c>
      <c r="CH34" s="64">
        <v>275</v>
      </c>
      <c r="CI34" s="40">
        <v>30</v>
      </c>
      <c r="CK34" s="36" t="s">
        <v>46</v>
      </c>
      <c r="CL34" s="64">
        <v>177</v>
      </c>
      <c r="CM34" s="40">
        <v>8</v>
      </c>
    </row>
    <row r="35" spans="2:91" ht="14.1" customHeight="1" thickBot="1">
      <c r="B35" s="36" t="s">
        <v>405</v>
      </c>
      <c r="C35" s="64">
        <v>15</v>
      </c>
      <c r="D35" s="64">
        <v>4</v>
      </c>
      <c r="V35" s="179" t="s">
        <v>9</v>
      </c>
      <c r="W35" s="181">
        <v>268</v>
      </c>
      <c r="X35" s="105" t="s">
        <v>242</v>
      </c>
      <c r="Y35" s="105" t="s">
        <v>9</v>
      </c>
      <c r="Z35" s="106">
        <v>170</v>
      </c>
      <c r="AB35" s="36" t="s">
        <v>175</v>
      </c>
      <c r="AC35" s="64">
        <v>372</v>
      </c>
      <c r="AD35" s="40">
        <v>1</v>
      </c>
      <c r="AF35" s="36" t="s">
        <v>14</v>
      </c>
      <c r="AG35" s="64">
        <v>19122</v>
      </c>
      <c r="AH35" s="40">
        <v>9</v>
      </c>
      <c r="AJ35" s="36" t="s">
        <v>36</v>
      </c>
      <c r="AK35" s="64">
        <v>24326</v>
      </c>
      <c r="AL35" s="40">
        <v>10</v>
      </c>
      <c r="AM35" s="19"/>
      <c r="AN35" s="36" t="s">
        <v>5</v>
      </c>
      <c r="AO35" s="64">
        <v>62905</v>
      </c>
      <c r="AP35" s="40">
        <v>22</v>
      </c>
      <c r="AR35" s="36" t="s">
        <v>36</v>
      </c>
      <c r="AS35" s="64">
        <v>8</v>
      </c>
      <c r="AT35" s="40">
        <v>102</v>
      </c>
      <c r="BA35" s="36" t="s">
        <v>14</v>
      </c>
      <c r="BB35" s="64">
        <v>24</v>
      </c>
      <c r="BC35" s="40">
        <v>5</v>
      </c>
      <c r="BE35" s="43"/>
      <c r="BF35" s="44"/>
      <c r="BG35" s="44"/>
      <c r="BM35" s="36" t="s">
        <v>5</v>
      </c>
      <c r="BN35" s="64">
        <v>112</v>
      </c>
      <c r="BO35" s="64">
        <v>12</v>
      </c>
      <c r="BU35" s="36" t="s">
        <v>26</v>
      </c>
      <c r="BV35" s="64">
        <v>3</v>
      </c>
      <c r="BW35" s="40">
        <v>1</v>
      </c>
      <c r="CC35" s="187" t="s">
        <v>320</v>
      </c>
      <c r="CD35" s="188"/>
      <c r="CE35" s="189"/>
      <c r="CG35" s="36" t="s">
        <v>71</v>
      </c>
      <c r="CH35" s="64">
        <v>1</v>
      </c>
      <c r="CI35" s="40">
        <v>1</v>
      </c>
      <c r="CK35" s="36" t="s">
        <v>32</v>
      </c>
      <c r="CL35" s="64">
        <v>5</v>
      </c>
      <c r="CM35" s="40">
        <v>3</v>
      </c>
    </row>
    <row r="36" spans="2:91" ht="14.1" customHeight="1" thickBot="1">
      <c r="B36" s="36" t="s">
        <v>9</v>
      </c>
      <c r="C36" s="64">
        <v>643</v>
      </c>
      <c r="D36" s="64">
        <v>67</v>
      </c>
      <c r="V36" s="183"/>
      <c r="W36" s="184"/>
      <c r="X36" s="107" t="s">
        <v>31</v>
      </c>
      <c r="Y36" s="107" t="s">
        <v>9</v>
      </c>
      <c r="Z36" s="108">
        <v>17</v>
      </c>
      <c r="AB36" s="36" t="s">
        <v>109</v>
      </c>
      <c r="AC36" s="64">
        <v>58644</v>
      </c>
      <c r="AD36" s="40">
        <v>41</v>
      </c>
      <c r="AF36" s="36" t="s">
        <v>25</v>
      </c>
      <c r="AG36" s="64">
        <v>251196</v>
      </c>
      <c r="AH36" s="40">
        <v>37</v>
      </c>
      <c r="AJ36" s="36" t="s">
        <v>66</v>
      </c>
      <c r="AK36" s="64">
        <v>25</v>
      </c>
      <c r="AL36" s="40">
        <v>1</v>
      </c>
      <c r="AM36" s="19"/>
      <c r="AN36" s="36" t="s">
        <v>7</v>
      </c>
      <c r="AO36" s="64">
        <v>5829</v>
      </c>
      <c r="AP36" s="40">
        <v>2</v>
      </c>
      <c r="AR36" s="36" t="s">
        <v>57</v>
      </c>
      <c r="AS36" s="64">
        <v>1</v>
      </c>
      <c r="AT36" s="40">
        <v>3</v>
      </c>
      <c r="BA36" s="36" t="s">
        <v>268</v>
      </c>
      <c r="BB36" s="64">
        <v>22</v>
      </c>
      <c r="BC36" s="40">
        <v>1</v>
      </c>
      <c r="BM36" s="36" t="s">
        <v>73</v>
      </c>
      <c r="BN36" s="64">
        <v>10</v>
      </c>
      <c r="BO36" s="64">
        <v>1</v>
      </c>
      <c r="CC36" s="190"/>
      <c r="CD36" s="191"/>
      <c r="CE36" s="192"/>
      <c r="CG36" s="36" t="s">
        <v>42</v>
      </c>
      <c r="CH36" s="64">
        <v>278</v>
      </c>
      <c r="CI36" s="40">
        <v>2</v>
      </c>
      <c r="CK36" s="36" t="s">
        <v>24</v>
      </c>
      <c r="CL36" s="64">
        <v>1755</v>
      </c>
      <c r="CM36" s="40">
        <v>55</v>
      </c>
    </row>
    <row r="37" spans="2:91" ht="14.1" customHeight="1" thickBot="1">
      <c r="B37" s="36" t="s">
        <v>406</v>
      </c>
      <c r="C37" s="64">
        <v>2</v>
      </c>
      <c r="D37" s="64">
        <v>1</v>
      </c>
      <c r="M37" s="42"/>
      <c r="V37" s="180"/>
      <c r="W37" s="182"/>
      <c r="X37" s="96" t="s">
        <v>9</v>
      </c>
      <c r="Y37" s="96" t="s">
        <v>242</v>
      </c>
      <c r="Z37" s="95">
        <v>81</v>
      </c>
      <c r="AB37" s="36" t="s">
        <v>32</v>
      </c>
      <c r="AC37" s="64">
        <v>32406</v>
      </c>
      <c r="AD37" s="40">
        <v>7</v>
      </c>
      <c r="AF37" s="36" t="s">
        <v>5</v>
      </c>
      <c r="AG37" s="64">
        <v>33103</v>
      </c>
      <c r="AH37" s="40">
        <v>14</v>
      </c>
      <c r="AJ37" s="36" t="s">
        <v>14</v>
      </c>
      <c r="AK37" s="64">
        <v>58053</v>
      </c>
      <c r="AL37" s="40">
        <v>21</v>
      </c>
      <c r="AM37" s="19"/>
      <c r="AN37" s="36" t="s">
        <v>26</v>
      </c>
      <c r="AO37" s="64">
        <v>310</v>
      </c>
      <c r="AP37" s="40">
        <v>1</v>
      </c>
      <c r="AR37" s="36" t="s">
        <v>14</v>
      </c>
      <c r="AS37" s="64">
        <v>16</v>
      </c>
      <c r="AT37" s="40">
        <v>174</v>
      </c>
      <c r="BA37" s="36" t="s">
        <v>293</v>
      </c>
      <c r="BB37" s="64">
        <v>200</v>
      </c>
      <c r="BC37" s="40">
        <v>5</v>
      </c>
      <c r="CC37" s="193"/>
      <c r="CD37" s="194"/>
      <c r="CE37" s="195"/>
      <c r="CG37" s="36" t="s">
        <v>36</v>
      </c>
      <c r="CH37" s="64">
        <v>41</v>
      </c>
      <c r="CI37" s="40">
        <v>8</v>
      </c>
      <c r="CK37" s="36" t="s">
        <v>9</v>
      </c>
      <c r="CL37" s="64">
        <v>680</v>
      </c>
      <c r="CM37" s="40">
        <v>68</v>
      </c>
    </row>
    <row r="38" spans="2:91" ht="14.1" customHeight="1" thickBot="1">
      <c r="B38" s="36" t="s">
        <v>327</v>
      </c>
      <c r="C38" s="64">
        <v>112</v>
      </c>
      <c r="D38" s="64">
        <v>10</v>
      </c>
      <c r="V38" s="179" t="s">
        <v>22</v>
      </c>
      <c r="W38" s="181">
        <v>196</v>
      </c>
      <c r="X38" s="105" t="s">
        <v>22</v>
      </c>
      <c r="Y38" s="105" t="s">
        <v>242</v>
      </c>
      <c r="Z38" s="106">
        <v>44</v>
      </c>
      <c r="AB38" s="36" t="s">
        <v>24</v>
      </c>
      <c r="AC38" s="64">
        <v>228965</v>
      </c>
      <c r="AD38" s="40">
        <v>73</v>
      </c>
      <c r="AF38" s="36" t="s">
        <v>7</v>
      </c>
      <c r="AG38" s="64">
        <v>234</v>
      </c>
      <c r="AH38" s="40">
        <v>1</v>
      </c>
      <c r="AJ38" s="36" t="s">
        <v>268</v>
      </c>
      <c r="AK38" s="64">
        <v>2986</v>
      </c>
      <c r="AL38" s="40">
        <v>3</v>
      </c>
      <c r="AM38" s="19"/>
      <c r="AN38" s="36" t="s">
        <v>10</v>
      </c>
      <c r="AO38" s="64">
        <v>1889</v>
      </c>
      <c r="AP38" s="40">
        <v>1</v>
      </c>
      <c r="AR38" s="36" t="s">
        <v>25</v>
      </c>
      <c r="AS38" s="64">
        <v>60</v>
      </c>
      <c r="AT38" s="40">
        <v>641</v>
      </c>
      <c r="BA38" s="36" t="s">
        <v>5</v>
      </c>
      <c r="BB38" s="64">
        <v>1472</v>
      </c>
      <c r="BC38" s="40">
        <v>44</v>
      </c>
      <c r="CG38" s="36" t="s">
        <v>176</v>
      </c>
      <c r="CH38" s="64">
        <v>25</v>
      </c>
      <c r="CI38" s="40">
        <v>1</v>
      </c>
      <c r="CK38" s="36" t="s">
        <v>42</v>
      </c>
      <c r="CL38" s="64">
        <v>768</v>
      </c>
      <c r="CM38" s="40">
        <v>6</v>
      </c>
    </row>
    <row r="39" spans="2:91" ht="14.1" customHeight="1" thickBot="1">
      <c r="B39" s="36" t="s">
        <v>36</v>
      </c>
      <c r="C39" s="64">
        <v>287</v>
      </c>
      <c r="D39" s="64">
        <v>34</v>
      </c>
      <c r="V39" s="180"/>
      <c r="W39" s="182"/>
      <c r="X39" s="96" t="s">
        <v>242</v>
      </c>
      <c r="Y39" s="96" t="s">
        <v>22</v>
      </c>
      <c r="Z39" s="95">
        <v>152</v>
      </c>
      <c r="AB39" s="36" t="s">
        <v>77</v>
      </c>
      <c r="AC39" s="64">
        <v>1171</v>
      </c>
      <c r="AD39" s="40">
        <v>1</v>
      </c>
      <c r="AF39" s="36" t="s">
        <v>15</v>
      </c>
      <c r="AG39" s="64">
        <v>1092</v>
      </c>
      <c r="AH39" s="40">
        <v>2</v>
      </c>
      <c r="AJ39" s="36" t="s">
        <v>293</v>
      </c>
      <c r="AK39" s="64">
        <v>122015</v>
      </c>
      <c r="AL39" s="40">
        <v>22</v>
      </c>
      <c r="AM39" s="19" t="str">
        <f t="shared" ref="AM39:AM43" si="0">PROPER(AN39)</f>
        <v/>
      </c>
      <c r="AR39" s="36" t="s">
        <v>5</v>
      </c>
      <c r="AS39" s="64">
        <v>63</v>
      </c>
      <c r="AT39" s="40">
        <v>734</v>
      </c>
      <c r="BA39" s="36" t="s">
        <v>7</v>
      </c>
      <c r="BB39" s="64">
        <v>7</v>
      </c>
      <c r="BC39" s="40">
        <v>1</v>
      </c>
      <c r="CG39" s="36" t="s">
        <v>54</v>
      </c>
      <c r="CH39" s="64">
        <v>767</v>
      </c>
      <c r="CI39" s="40">
        <v>17</v>
      </c>
      <c r="CK39" s="36" t="s">
        <v>176</v>
      </c>
      <c r="CL39" s="64">
        <v>33</v>
      </c>
      <c r="CM39" s="40">
        <v>1</v>
      </c>
    </row>
    <row r="40" spans="2:91" ht="14.1" customHeight="1" thickBot="1">
      <c r="B40" s="36" t="s">
        <v>328</v>
      </c>
      <c r="C40" s="64">
        <v>342</v>
      </c>
      <c r="D40" s="64">
        <v>42</v>
      </c>
      <c r="V40" s="179" t="s">
        <v>25</v>
      </c>
      <c r="W40" s="181">
        <v>138</v>
      </c>
      <c r="X40" s="105" t="s">
        <v>24</v>
      </c>
      <c r="Y40" s="105" t="s">
        <v>242</v>
      </c>
      <c r="Z40" s="106">
        <v>2</v>
      </c>
      <c r="AB40" s="36" t="s">
        <v>9</v>
      </c>
      <c r="AC40" s="64">
        <v>220792</v>
      </c>
      <c r="AD40" s="40">
        <v>46</v>
      </c>
      <c r="AF40" s="36" t="s">
        <v>73</v>
      </c>
      <c r="AG40" s="64">
        <v>1200</v>
      </c>
      <c r="AH40" s="40">
        <v>1</v>
      </c>
      <c r="AJ40" s="36" t="s">
        <v>5</v>
      </c>
      <c r="AK40" s="64">
        <v>39404</v>
      </c>
      <c r="AL40" s="40">
        <v>24</v>
      </c>
      <c r="AM40" s="19" t="str">
        <f>PROPER(AN41)</f>
        <v/>
      </c>
      <c r="AN40" s="187" t="s">
        <v>320</v>
      </c>
      <c r="AO40" s="188"/>
      <c r="AP40" s="189"/>
      <c r="AR40" s="36" t="s">
        <v>7</v>
      </c>
      <c r="AS40" s="64">
        <v>2</v>
      </c>
      <c r="AT40" s="40">
        <v>9</v>
      </c>
      <c r="BA40" s="36" t="s">
        <v>15</v>
      </c>
      <c r="BB40" s="64">
        <v>7</v>
      </c>
      <c r="BC40" s="40">
        <v>2</v>
      </c>
      <c r="CG40" s="36" t="s">
        <v>57</v>
      </c>
      <c r="CH40" s="64">
        <v>14</v>
      </c>
      <c r="CI40" s="40">
        <v>3</v>
      </c>
      <c r="CK40" s="36" t="s">
        <v>54</v>
      </c>
      <c r="CL40" s="64">
        <v>1728</v>
      </c>
      <c r="CM40" s="40">
        <v>12</v>
      </c>
    </row>
    <row r="41" spans="2:91" ht="15.75" thickBot="1">
      <c r="B41" s="36" t="s">
        <v>57</v>
      </c>
      <c r="C41" s="64">
        <v>38</v>
      </c>
      <c r="D41" s="64">
        <v>11</v>
      </c>
      <c r="V41" s="183"/>
      <c r="W41" s="184"/>
      <c r="X41" s="107" t="s">
        <v>242</v>
      </c>
      <c r="Y41" s="107" t="s">
        <v>25</v>
      </c>
      <c r="Z41" s="108">
        <v>80</v>
      </c>
      <c r="AB41" s="36" t="s">
        <v>71</v>
      </c>
      <c r="AC41" s="64">
        <v>1534</v>
      </c>
      <c r="AD41" s="40">
        <v>1</v>
      </c>
      <c r="AF41" s="36" t="s">
        <v>26</v>
      </c>
      <c r="AG41" s="64">
        <v>196</v>
      </c>
      <c r="AH41" s="40">
        <v>1</v>
      </c>
      <c r="AJ41" s="36" t="s">
        <v>7</v>
      </c>
      <c r="AK41" s="64">
        <v>3905</v>
      </c>
      <c r="AL41" s="40">
        <v>3</v>
      </c>
      <c r="AM41" s="19"/>
      <c r="AN41" s="190"/>
      <c r="AO41" s="191"/>
      <c r="AP41" s="192"/>
      <c r="AR41" s="36" t="s">
        <v>15</v>
      </c>
      <c r="AS41" s="64">
        <v>1</v>
      </c>
      <c r="AT41" s="40">
        <v>2</v>
      </c>
      <c r="AV41" s="67"/>
      <c r="CG41" s="36" t="s">
        <v>14</v>
      </c>
      <c r="CH41" s="64">
        <v>333</v>
      </c>
      <c r="CI41" s="40">
        <v>15</v>
      </c>
      <c r="CK41" s="36" t="s">
        <v>156</v>
      </c>
      <c r="CL41" s="64">
        <v>89</v>
      </c>
      <c r="CM41" s="40">
        <v>15</v>
      </c>
    </row>
    <row r="42" spans="2:91" ht="14.1" customHeight="1" thickBot="1">
      <c r="B42" s="36" t="s">
        <v>14</v>
      </c>
      <c r="C42" s="64">
        <v>340</v>
      </c>
      <c r="D42" s="64">
        <v>38</v>
      </c>
      <c r="V42" s="183"/>
      <c r="W42" s="184"/>
      <c r="X42" s="107" t="s">
        <v>31</v>
      </c>
      <c r="Y42" s="107" t="s">
        <v>25</v>
      </c>
      <c r="Z42" s="108">
        <v>12</v>
      </c>
      <c r="AB42" s="36" t="s">
        <v>292</v>
      </c>
      <c r="AC42" s="64">
        <v>2283</v>
      </c>
      <c r="AD42" s="40">
        <v>1</v>
      </c>
      <c r="AJ42" s="36" t="s">
        <v>44</v>
      </c>
      <c r="AK42" s="64">
        <v>510</v>
      </c>
      <c r="AL42" s="40">
        <v>1</v>
      </c>
      <c r="AM42" s="19" t="str">
        <f t="shared" si="0"/>
        <v/>
      </c>
      <c r="AN42" s="193"/>
      <c r="AO42" s="194"/>
      <c r="AP42" s="195"/>
      <c r="AR42" s="36" t="s">
        <v>73</v>
      </c>
      <c r="AS42" s="64">
        <v>2</v>
      </c>
      <c r="AT42" s="40">
        <v>8</v>
      </c>
      <c r="CG42" s="36" t="s">
        <v>25</v>
      </c>
      <c r="CH42" s="64">
        <v>677</v>
      </c>
      <c r="CI42" s="40">
        <v>41</v>
      </c>
      <c r="CK42" s="36" t="s">
        <v>25</v>
      </c>
      <c r="CL42" s="64">
        <v>990</v>
      </c>
      <c r="CM42" s="40">
        <v>32</v>
      </c>
    </row>
    <row r="43" spans="2:91" ht="14.1" customHeight="1" thickBot="1">
      <c r="B43" s="36" t="s">
        <v>329</v>
      </c>
      <c r="C43" s="64">
        <v>885</v>
      </c>
      <c r="D43" s="64">
        <v>56</v>
      </c>
      <c r="V43" s="180"/>
      <c r="W43" s="182"/>
      <c r="X43" s="96" t="s">
        <v>25</v>
      </c>
      <c r="Y43" s="96" t="s">
        <v>242</v>
      </c>
      <c r="Z43" s="95">
        <v>44</v>
      </c>
      <c r="AB43" s="36" t="s">
        <v>42</v>
      </c>
      <c r="AC43" s="64">
        <v>3639</v>
      </c>
      <c r="AD43" s="40">
        <v>2</v>
      </c>
      <c r="AF43" s="67" t="s">
        <v>180</v>
      </c>
      <c r="AJ43" s="36" t="s">
        <v>15</v>
      </c>
      <c r="AK43" s="64">
        <v>1393</v>
      </c>
      <c r="AL43" s="40">
        <v>1</v>
      </c>
      <c r="AM43" s="19" t="str">
        <f t="shared" si="0"/>
        <v/>
      </c>
      <c r="AR43" s="36" t="s">
        <v>26</v>
      </c>
      <c r="AS43" s="64">
        <v>2</v>
      </c>
      <c r="AT43" s="40">
        <v>20</v>
      </c>
      <c r="CG43" s="36" t="s">
        <v>5</v>
      </c>
      <c r="CH43" s="64">
        <v>220</v>
      </c>
      <c r="CI43" s="40">
        <v>4</v>
      </c>
      <c r="CK43" s="36" t="s">
        <v>5</v>
      </c>
      <c r="CL43" s="64">
        <v>79</v>
      </c>
      <c r="CM43" s="40">
        <v>2</v>
      </c>
    </row>
    <row r="44" spans="2:91" ht="14.1" customHeight="1" thickBot="1">
      <c r="B44" s="36" t="s">
        <v>145</v>
      </c>
      <c r="C44" s="64">
        <v>14</v>
      </c>
      <c r="D44" s="64">
        <v>1</v>
      </c>
      <c r="V44" s="179" t="s">
        <v>5</v>
      </c>
      <c r="W44" s="181">
        <v>136</v>
      </c>
      <c r="X44" s="105" t="s">
        <v>242</v>
      </c>
      <c r="Y44" s="105" t="s">
        <v>5</v>
      </c>
      <c r="Z44" s="106">
        <v>97</v>
      </c>
      <c r="AB44" s="36" t="s">
        <v>36</v>
      </c>
      <c r="AC44" s="64">
        <v>33120</v>
      </c>
      <c r="AD44" s="40">
        <v>22</v>
      </c>
      <c r="AJ44" s="36" t="s">
        <v>64</v>
      </c>
      <c r="AK44" s="64">
        <v>1022</v>
      </c>
      <c r="AL44" s="40">
        <v>1</v>
      </c>
      <c r="AM44" s="19"/>
      <c r="AR44" s="36" t="s">
        <v>173</v>
      </c>
      <c r="AS44" s="64">
        <v>3</v>
      </c>
      <c r="AT44" s="40">
        <v>109</v>
      </c>
      <c r="CG44" s="36" t="s">
        <v>7</v>
      </c>
      <c r="CH44" s="64">
        <v>25</v>
      </c>
      <c r="CI44" s="40">
        <v>6</v>
      </c>
      <c r="CK44" s="36" t="s">
        <v>7</v>
      </c>
      <c r="CL44" s="64">
        <v>172</v>
      </c>
      <c r="CM44" s="40">
        <v>5</v>
      </c>
    </row>
    <row r="45" spans="2:91" ht="15.75" thickBot="1">
      <c r="B45" s="36" t="s">
        <v>257</v>
      </c>
      <c r="C45" s="64">
        <v>8</v>
      </c>
      <c r="D45" s="64">
        <v>1</v>
      </c>
      <c r="V45" s="183"/>
      <c r="W45" s="184"/>
      <c r="X45" s="107" t="s">
        <v>31</v>
      </c>
      <c r="Y45" s="107" t="s">
        <v>5</v>
      </c>
      <c r="Z45" s="108">
        <v>8</v>
      </c>
      <c r="AB45" s="36" t="s">
        <v>176</v>
      </c>
      <c r="AC45" s="64">
        <v>1039</v>
      </c>
      <c r="AD45" s="40">
        <v>1</v>
      </c>
      <c r="AJ45" s="36" t="s">
        <v>26</v>
      </c>
      <c r="AK45" s="64">
        <v>643</v>
      </c>
      <c r="AL45" s="40">
        <v>3</v>
      </c>
      <c r="AM45" s="19"/>
      <c r="AN45" s="67" t="s">
        <v>318</v>
      </c>
      <c r="CG45" s="36" t="s">
        <v>44</v>
      </c>
      <c r="CH45" s="64">
        <v>32</v>
      </c>
      <c r="CI45" s="40">
        <v>3</v>
      </c>
      <c r="CK45" s="36" t="s">
        <v>44</v>
      </c>
      <c r="CL45" s="64">
        <v>2</v>
      </c>
      <c r="CM45" s="40">
        <v>1</v>
      </c>
    </row>
    <row r="46" spans="2:91" ht="14.1" customHeight="1" thickBot="1">
      <c r="B46" s="36" t="s">
        <v>258</v>
      </c>
      <c r="C46" s="64">
        <v>400</v>
      </c>
      <c r="D46" s="64">
        <v>40</v>
      </c>
      <c r="V46" s="180"/>
      <c r="W46" s="182"/>
      <c r="X46" s="96" t="s">
        <v>5</v>
      </c>
      <c r="Y46" s="96" t="s">
        <v>242</v>
      </c>
      <c r="Z46" s="95">
        <v>30</v>
      </c>
      <c r="AB46" s="36" t="s">
        <v>57</v>
      </c>
      <c r="AC46" s="64">
        <v>1854</v>
      </c>
      <c r="AD46" s="40">
        <v>1</v>
      </c>
      <c r="AJ46" s="36" t="s">
        <v>84</v>
      </c>
      <c r="AK46" s="64">
        <v>150</v>
      </c>
      <c r="AL46" s="40">
        <v>1</v>
      </c>
      <c r="AM46" s="19"/>
      <c r="AR46" s="67"/>
      <c r="CG46" s="36" t="s">
        <v>15</v>
      </c>
      <c r="CH46" s="64">
        <v>119</v>
      </c>
      <c r="CI46" s="40">
        <v>6</v>
      </c>
      <c r="CK46" s="36" t="s">
        <v>15</v>
      </c>
      <c r="CL46" s="64">
        <v>744</v>
      </c>
      <c r="CM46" s="40">
        <v>5</v>
      </c>
    </row>
    <row r="47" spans="2:91" ht="15.75" thickBot="1">
      <c r="B47" s="36" t="s">
        <v>259</v>
      </c>
      <c r="C47" s="64">
        <v>100</v>
      </c>
      <c r="D47" s="64">
        <v>11</v>
      </c>
      <c r="V47" s="179" t="s">
        <v>14</v>
      </c>
      <c r="W47" s="181">
        <v>112</v>
      </c>
      <c r="X47" s="105" t="s">
        <v>242</v>
      </c>
      <c r="Y47" s="105" t="s">
        <v>14</v>
      </c>
      <c r="Z47" s="106">
        <v>67</v>
      </c>
      <c r="AB47" s="36" t="s">
        <v>14</v>
      </c>
      <c r="AC47" s="64">
        <v>82448</v>
      </c>
      <c r="AD47" s="40">
        <v>35</v>
      </c>
      <c r="AM47" s="19"/>
      <c r="AN47" s="6"/>
      <c r="AO47" s="6"/>
      <c r="AP47" s="6"/>
      <c r="CG47" s="36" t="s">
        <v>73</v>
      </c>
      <c r="CH47" s="64">
        <v>7</v>
      </c>
      <c r="CI47" s="40">
        <v>1</v>
      </c>
      <c r="CK47" s="36" t="s">
        <v>73</v>
      </c>
      <c r="CL47" s="64">
        <v>16</v>
      </c>
      <c r="CM47" s="40">
        <v>2</v>
      </c>
    </row>
    <row r="48" spans="2:91" ht="15.75" thickBot="1">
      <c r="B48" s="36" t="s">
        <v>260</v>
      </c>
      <c r="C48" s="64">
        <v>1</v>
      </c>
      <c r="D48" s="64">
        <v>1</v>
      </c>
      <c r="V48" s="183"/>
      <c r="W48" s="184"/>
      <c r="X48" s="107" t="s">
        <v>31</v>
      </c>
      <c r="Y48" s="107" t="s">
        <v>14</v>
      </c>
      <c r="Z48" s="108">
        <v>6</v>
      </c>
      <c r="AB48" s="36" t="s">
        <v>268</v>
      </c>
      <c r="AC48" s="64">
        <v>18645</v>
      </c>
      <c r="AD48" s="40">
        <v>2</v>
      </c>
      <c r="AJ48" s="67" t="s">
        <v>180</v>
      </c>
      <c r="AM48" s="19"/>
      <c r="CG48" s="36" t="s">
        <v>26</v>
      </c>
      <c r="CH48" s="64">
        <v>91</v>
      </c>
      <c r="CI48" s="40">
        <v>1</v>
      </c>
      <c r="CK48" s="36" t="s">
        <v>26</v>
      </c>
      <c r="CL48" s="64">
        <v>19</v>
      </c>
      <c r="CM48" s="40">
        <v>1</v>
      </c>
    </row>
    <row r="49" spans="2:44" ht="15.75" thickBot="1">
      <c r="B49" s="36" t="s">
        <v>261</v>
      </c>
      <c r="C49" s="64">
        <v>72</v>
      </c>
      <c r="D49" s="64">
        <v>23</v>
      </c>
      <c r="V49" s="183"/>
      <c r="W49" s="184"/>
      <c r="X49" s="107" t="s">
        <v>29</v>
      </c>
      <c r="Y49" s="107" t="s">
        <v>14</v>
      </c>
      <c r="Z49" s="108">
        <v>1</v>
      </c>
      <c r="AB49" s="36" t="s">
        <v>293</v>
      </c>
      <c r="AC49" s="64">
        <v>129384</v>
      </c>
      <c r="AD49" s="40">
        <v>23</v>
      </c>
      <c r="AM49" s="19"/>
    </row>
    <row r="50" spans="2:44" ht="18" customHeight="1" thickBot="1">
      <c r="B50" s="36" t="s">
        <v>262</v>
      </c>
      <c r="C50" s="64">
        <v>48</v>
      </c>
      <c r="D50" s="64">
        <v>3</v>
      </c>
      <c r="V50" s="180"/>
      <c r="W50" s="182"/>
      <c r="X50" s="96" t="s">
        <v>14</v>
      </c>
      <c r="Y50" s="96" t="s">
        <v>242</v>
      </c>
      <c r="Z50" s="95">
        <v>38</v>
      </c>
      <c r="AB50" s="36" t="s">
        <v>5</v>
      </c>
      <c r="AC50" s="64">
        <v>127094</v>
      </c>
      <c r="AD50" s="40">
        <v>36</v>
      </c>
      <c r="AM50" s="19"/>
    </row>
    <row r="51" spans="2:44" ht="14.1" customHeight="1" thickBot="1">
      <c r="B51" s="36" t="s">
        <v>263</v>
      </c>
      <c r="C51" s="64">
        <v>36</v>
      </c>
      <c r="D51" s="64">
        <v>5</v>
      </c>
      <c r="V51" s="179" t="s">
        <v>7</v>
      </c>
      <c r="W51" s="181">
        <v>85</v>
      </c>
      <c r="X51" s="105" t="s">
        <v>242</v>
      </c>
      <c r="Y51" s="105" t="s">
        <v>7</v>
      </c>
      <c r="Z51" s="106">
        <v>53</v>
      </c>
      <c r="AB51" s="36" t="s">
        <v>7</v>
      </c>
      <c r="AC51" s="64">
        <v>39621</v>
      </c>
      <c r="AD51" s="40">
        <v>28</v>
      </c>
      <c r="AM51" s="19"/>
    </row>
    <row r="52" spans="2:44" ht="14.1" customHeight="1" thickBot="1">
      <c r="B52" s="36" t="s">
        <v>264</v>
      </c>
      <c r="C52" s="64">
        <v>4</v>
      </c>
      <c r="D52" s="64">
        <v>2</v>
      </c>
      <c r="V52" s="180"/>
      <c r="W52" s="182"/>
      <c r="X52" s="96" t="s">
        <v>7</v>
      </c>
      <c r="Y52" s="96" t="s">
        <v>242</v>
      </c>
      <c r="Z52" s="95">
        <v>32</v>
      </c>
      <c r="AB52" s="36" t="s">
        <v>15</v>
      </c>
      <c r="AC52" s="64">
        <v>41883</v>
      </c>
      <c r="AD52" s="40">
        <v>4</v>
      </c>
      <c r="AM52" s="19"/>
    </row>
    <row r="53" spans="2:44" ht="14.1" customHeight="1" thickBot="1">
      <c r="V53" s="179" t="s">
        <v>36</v>
      </c>
      <c r="W53" s="181">
        <v>50</v>
      </c>
      <c r="X53" s="105" t="s">
        <v>242</v>
      </c>
      <c r="Y53" s="105" t="s">
        <v>36</v>
      </c>
      <c r="Z53" s="106">
        <v>28</v>
      </c>
      <c r="AB53" s="36" t="s">
        <v>26</v>
      </c>
      <c r="AC53" s="64">
        <v>24393</v>
      </c>
      <c r="AD53" s="40">
        <v>10</v>
      </c>
      <c r="AM53" s="19"/>
    </row>
    <row r="54" spans="2:44" ht="14.1" customHeight="1" thickBot="1">
      <c r="V54" s="183"/>
      <c r="W54" s="184"/>
      <c r="X54" s="107" t="s">
        <v>31</v>
      </c>
      <c r="Y54" s="107" t="s">
        <v>36</v>
      </c>
      <c r="Z54" s="108">
        <v>3</v>
      </c>
      <c r="AM54" s="19"/>
    </row>
    <row r="55" spans="2:44" ht="14.1" customHeight="1" thickBot="1">
      <c r="V55" s="180"/>
      <c r="W55" s="182"/>
      <c r="X55" s="96" t="s">
        <v>36</v>
      </c>
      <c r="Y55" s="96" t="s">
        <v>242</v>
      </c>
      <c r="Z55" s="95">
        <v>19</v>
      </c>
      <c r="AB55" s="67"/>
      <c r="AM55" s="19"/>
    </row>
    <row r="56" spans="2:44" ht="14.1" customHeight="1" thickBot="1">
      <c r="V56" s="179" t="s">
        <v>30</v>
      </c>
      <c r="W56" s="181">
        <v>48</v>
      </c>
      <c r="X56" s="105" t="s">
        <v>242</v>
      </c>
      <c r="Y56" s="105" t="s">
        <v>30</v>
      </c>
      <c r="Z56" s="106">
        <v>41</v>
      </c>
      <c r="AM56" s="19"/>
      <c r="AR56" s="4"/>
    </row>
    <row r="57" spans="2:44" ht="14.1" customHeight="1" thickBot="1">
      <c r="V57" s="180"/>
      <c r="W57" s="182"/>
      <c r="X57" s="96" t="s">
        <v>30</v>
      </c>
      <c r="Y57" s="96" t="s">
        <v>242</v>
      </c>
      <c r="Z57" s="95">
        <v>7</v>
      </c>
      <c r="AM57" s="19"/>
    </row>
    <row r="58" spans="2:44" ht="14.1" customHeight="1" thickBot="1">
      <c r="V58" s="179" t="s">
        <v>18</v>
      </c>
      <c r="W58" s="181">
        <v>48</v>
      </c>
      <c r="X58" s="105" t="s">
        <v>18</v>
      </c>
      <c r="Y58" s="105" t="s">
        <v>242</v>
      </c>
      <c r="Z58" s="106">
        <v>11</v>
      </c>
      <c r="AM58" s="19"/>
    </row>
    <row r="59" spans="2:44" ht="14.1" customHeight="1" thickBot="1">
      <c r="V59" s="183"/>
      <c r="W59" s="184"/>
      <c r="X59" s="107" t="s">
        <v>242</v>
      </c>
      <c r="Y59" s="107" t="s">
        <v>18</v>
      </c>
      <c r="Z59" s="108">
        <v>33</v>
      </c>
      <c r="AM59" s="19"/>
    </row>
    <row r="60" spans="2:44" ht="14.1" customHeight="1" thickBot="1">
      <c r="V60" s="180"/>
      <c r="W60" s="182"/>
      <c r="X60" s="96" t="s">
        <v>31</v>
      </c>
      <c r="Y60" s="96" t="s">
        <v>18</v>
      </c>
      <c r="Z60" s="95">
        <v>4</v>
      </c>
      <c r="AM60" s="19"/>
    </row>
    <row r="61" spans="2:44" ht="14.1" customHeight="1" thickBot="1">
      <c r="V61" s="179" t="s">
        <v>6</v>
      </c>
      <c r="W61" s="181">
        <v>40</v>
      </c>
      <c r="X61" s="105" t="s">
        <v>242</v>
      </c>
      <c r="Y61" s="105" t="s">
        <v>6</v>
      </c>
      <c r="Z61" s="106">
        <v>33</v>
      </c>
      <c r="AM61" s="19"/>
    </row>
    <row r="62" spans="2:44" ht="14.1" customHeight="1" thickBot="1">
      <c r="V62" s="180"/>
      <c r="W62" s="182"/>
      <c r="X62" s="96" t="s">
        <v>6</v>
      </c>
      <c r="Y62" s="96" t="s">
        <v>242</v>
      </c>
      <c r="Z62" s="95">
        <v>7</v>
      </c>
      <c r="AM62" s="19"/>
    </row>
    <row r="63" spans="2:44" ht="14.1" customHeight="1" thickBot="1">
      <c r="V63" s="179" t="s">
        <v>8</v>
      </c>
      <c r="W63" s="181">
        <v>36</v>
      </c>
      <c r="X63" s="105" t="s">
        <v>242</v>
      </c>
      <c r="Y63" s="105" t="s">
        <v>8</v>
      </c>
      <c r="Z63" s="106">
        <v>34</v>
      </c>
      <c r="AM63" s="19"/>
    </row>
    <row r="64" spans="2:44" ht="14.1" customHeight="1" thickBot="1">
      <c r="V64" s="180"/>
      <c r="W64" s="182"/>
      <c r="X64" s="96" t="s">
        <v>8</v>
      </c>
      <c r="Y64" s="96" t="s">
        <v>242</v>
      </c>
      <c r="Z64" s="95">
        <v>2</v>
      </c>
      <c r="AM64" s="19"/>
    </row>
    <row r="65" spans="22:39" ht="14.1" customHeight="1" thickBot="1">
      <c r="V65" s="179" t="s">
        <v>15</v>
      </c>
      <c r="W65" s="181">
        <v>35</v>
      </c>
      <c r="X65" s="105" t="s">
        <v>242</v>
      </c>
      <c r="Y65" s="105" t="s">
        <v>15</v>
      </c>
      <c r="Z65" s="106">
        <v>30</v>
      </c>
      <c r="AM65" s="19"/>
    </row>
    <row r="66" spans="22:39" ht="14.1" customHeight="1" thickBot="1">
      <c r="V66" s="180"/>
      <c r="W66" s="182"/>
      <c r="X66" s="96" t="s">
        <v>15</v>
      </c>
      <c r="Y66" s="96" t="s">
        <v>242</v>
      </c>
      <c r="Z66" s="95">
        <v>5</v>
      </c>
      <c r="AM66" s="19"/>
    </row>
    <row r="67" spans="22:39" ht="14.1" customHeight="1" thickBot="1">
      <c r="V67" s="179" t="s">
        <v>26</v>
      </c>
      <c r="W67" s="181">
        <v>32</v>
      </c>
      <c r="X67" s="105" t="s">
        <v>242</v>
      </c>
      <c r="Y67" s="105" t="s">
        <v>26</v>
      </c>
      <c r="Z67" s="106">
        <v>18</v>
      </c>
      <c r="AM67" s="19"/>
    </row>
    <row r="68" spans="22:39" ht="14.1" customHeight="1" thickBot="1">
      <c r="V68" s="180"/>
      <c r="W68" s="182"/>
      <c r="X68" s="96" t="s">
        <v>26</v>
      </c>
      <c r="Y68" s="96" t="s">
        <v>242</v>
      </c>
      <c r="Z68" s="95">
        <v>14</v>
      </c>
      <c r="AM68" s="19"/>
    </row>
    <row r="69" spans="22:39" ht="14.1" customHeight="1" thickBot="1">
      <c r="V69" s="179" t="s">
        <v>84</v>
      </c>
      <c r="W69" s="181">
        <v>31</v>
      </c>
      <c r="X69" s="105" t="s">
        <v>242</v>
      </c>
      <c r="Y69" s="105" t="s">
        <v>84</v>
      </c>
      <c r="Z69" s="106">
        <v>29</v>
      </c>
      <c r="AM69" s="19"/>
    </row>
    <row r="70" spans="22:39" ht="14.1" customHeight="1" thickBot="1">
      <c r="V70" s="180"/>
      <c r="W70" s="182"/>
      <c r="X70" s="96" t="s">
        <v>84</v>
      </c>
      <c r="Y70" s="96" t="s">
        <v>242</v>
      </c>
      <c r="Z70" s="95">
        <v>2</v>
      </c>
      <c r="AM70" s="19"/>
    </row>
    <row r="71" spans="22:39" ht="14.1" customHeight="1" thickBot="1">
      <c r="V71" s="179" t="s">
        <v>46</v>
      </c>
      <c r="W71" s="181">
        <v>30</v>
      </c>
      <c r="X71" s="105" t="s">
        <v>242</v>
      </c>
      <c r="Y71" s="105" t="s">
        <v>46</v>
      </c>
      <c r="Z71" s="106">
        <v>24</v>
      </c>
      <c r="AM71" s="19"/>
    </row>
    <row r="72" spans="22:39" ht="14.1" customHeight="1" thickBot="1">
      <c r="V72" s="180"/>
      <c r="W72" s="182"/>
      <c r="X72" s="96" t="s">
        <v>46</v>
      </c>
      <c r="Y72" s="96" t="s">
        <v>242</v>
      </c>
      <c r="Z72" s="95">
        <v>6</v>
      </c>
      <c r="AM72" s="19"/>
    </row>
    <row r="73" spans="22:39" ht="14.1" customHeight="1" thickBot="1">
      <c r="V73" s="179" t="s">
        <v>236</v>
      </c>
      <c r="W73" s="181">
        <v>27</v>
      </c>
      <c r="X73" s="105" t="s">
        <v>242</v>
      </c>
      <c r="Y73" s="105" t="s">
        <v>236</v>
      </c>
      <c r="Z73" s="106">
        <v>24</v>
      </c>
      <c r="AM73" s="19"/>
    </row>
    <row r="74" spans="22:39" ht="14.1" customHeight="1" thickBot="1">
      <c r="V74" s="180"/>
      <c r="W74" s="182"/>
      <c r="X74" s="96" t="s">
        <v>236</v>
      </c>
      <c r="Y74" s="96" t="s">
        <v>242</v>
      </c>
      <c r="Z74" s="95">
        <v>3</v>
      </c>
      <c r="AM74" s="19"/>
    </row>
    <row r="75" spans="22:39" ht="14.1" customHeight="1" thickBot="1">
      <c r="V75" s="179" t="s">
        <v>32</v>
      </c>
      <c r="W75" s="181">
        <v>23</v>
      </c>
      <c r="X75" s="105" t="s">
        <v>242</v>
      </c>
      <c r="Y75" s="105" t="s">
        <v>32</v>
      </c>
      <c r="Z75" s="106">
        <v>9</v>
      </c>
      <c r="AM75" s="19"/>
    </row>
    <row r="76" spans="22:39" ht="14.1" customHeight="1" thickBot="1">
      <c r="V76" s="183"/>
      <c r="W76" s="184"/>
      <c r="X76" s="107" t="s">
        <v>31</v>
      </c>
      <c r="Y76" s="107" t="s">
        <v>32</v>
      </c>
      <c r="Z76" s="108">
        <v>3</v>
      </c>
      <c r="AM76" s="19"/>
    </row>
    <row r="77" spans="22:39" ht="14.1" customHeight="1" thickBot="1">
      <c r="V77" s="180"/>
      <c r="W77" s="182"/>
      <c r="X77" s="96" t="s">
        <v>32</v>
      </c>
      <c r="Y77" s="96" t="s">
        <v>242</v>
      </c>
      <c r="Z77" s="95">
        <v>11</v>
      </c>
      <c r="AM77" s="19"/>
    </row>
    <row r="78" spans="22:39" ht="14.1" customHeight="1" thickBot="1">
      <c r="V78" s="179" t="s">
        <v>16</v>
      </c>
      <c r="W78" s="181">
        <v>23</v>
      </c>
      <c r="X78" s="105" t="s">
        <v>242</v>
      </c>
      <c r="Y78" s="105" t="s">
        <v>16</v>
      </c>
      <c r="Z78" s="106">
        <v>19</v>
      </c>
      <c r="AM78" s="19"/>
    </row>
    <row r="79" spans="22:39" ht="14.1" customHeight="1" thickBot="1">
      <c r="V79" s="183"/>
      <c r="W79" s="184"/>
      <c r="X79" s="107" t="s">
        <v>31</v>
      </c>
      <c r="Y79" s="107" t="s">
        <v>16</v>
      </c>
      <c r="Z79" s="108">
        <v>3</v>
      </c>
      <c r="AM79" s="19"/>
    </row>
    <row r="80" spans="22:39" ht="14.1" customHeight="1" thickBot="1">
      <c r="V80" s="180"/>
      <c r="W80" s="182"/>
      <c r="X80" s="96" t="s">
        <v>16</v>
      </c>
      <c r="Y80" s="96" t="s">
        <v>242</v>
      </c>
      <c r="Z80" s="95">
        <v>1</v>
      </c>
      <c r="AM80" s="19"/>
    </row>
    <row r="81" spans="22:39" ht="14.1" customHeight="1" thickBot="1">
      <c r="V81" s="179" t="s">
        <v>73</v>
      </c>
      <c r="W81" s="181">
        <v>20</v>
      </c>
      <c r="X81" s="105" t="s">
        <v>242</v>
      </c>
      <c r="Y81" s="105" t="s">
        <v>73</v>
      </c>
      <c r="Z81" s="106">
        <v>15</v>
      </c>
      <c r="AM81" s="19"/>
    </row>
    <row r="82" spans="22:39" ht="14.1" customHeight="1" thickBot="1">
      <c r="V82" s="180"/>
      <c r="W82" s="182"/>
      <c r="X82" s="96" t="s">
        <v>73</v>
      </c>
      <c r="Y82" s="96" t="s">
        <v>242</v>
      </c>
      <c r="Z82" s="95">
        <v>5</v>
      </c>
      <c r="AM82" s="19"/>
    </row>
    <row r="83" spans="22:39" ht="14.1" customHeight="1" thickBot="1">
      <c r="V83" s="179" t="s">
        <v>63</v>
      </c>
      <c r="W83" s="181">
        <v>18</v>
      </c>
      <c r="X83" s="105" t="s">
        <v>242</v>
      </c>
      <c r="Y83" s="105" t="s">
        <v>63</v>
      </c>
      <c r="Z83" s="106">
        <v>15</v>
      </c>
      <c r="AM83" s="19"/>
    </row>
    <row r="84" spans="22:39" ht="14.1" customHeight="1" thickBot="1">
      <c r="V84" s="180"/>
      <c r="W84" s="182"/>
      <c r="X84" s="96" t="s">
        <v>63</v>
      </c>
      <c r="Y84" s="96" t="s">
        <v>242</v>
      </c>
      <c r="Z84" s="95">
        <v>3</v>
      </c>
      <c r="AM84" s="19"/>
    </row>
    <row r="85" spans="22:39" ht="14.1" customHeight="1" thickBot="1">
      <c r="V85" s="179" t="s">
        <v>56</v>
      </c>
      <c r="W85" s="181">
        <v>11</v>
      </c>
      <c r="X85" s="105" t="s">
        <v>242</v>
      </c>
      <c r="Y85" s="105" t="s">
        <v>56</v>
      </c>
      <c r="Z85" s="106">
        <v>4</v>
      </c>
      <c r="AM85" s="19"/>
    </row>
    <row r="86" spans="22:39" ht="14.1" customHeight="1" thickBot="1">
      <c r="V86" s="180"/>
      <c r="W86" s="182"/>
      <c r="X86" s="96" t="s">
        <v>56</v>
      </c>
      <c r="Y86" s="96" t="s">
        <v>242</v>
      </c>
      <c r="Z86" s="95">
        <v>7</v>
      </c>
      <c r="AM86" s="19"/>
    </row>
    <row r="87" spans="22:39" ht="14.1" customHeight="1" thickBot="1">
      <c r="V87" s="179" t="s">
        <v>17</v>
      </c>
      <c r="W87" s="181">
        <v>10</v>
      </c>
      <c r="X87" s="105" t="s">
        <v>242</v>
      </c>
      <c r="Y87" s="105" t="s">
        <v>17</v>
      </c>
      <c r="Z87" s="106">
        <v>7</v>
      </c>
      <c r="AM87" s="19"/>
    </row>
    <row r="88" spans="22:39" ht="14.1" customHeight="1" thickBot="1">
      <c r="V88" s="183"/>
      <c r="W88" s="184"/>
      <c r="X88" s="107" t="s">
        <v>31</v>
      </c>
      <c r="Y88" s="107" t="s">
        <v>17</v>
      </c>
      <c r="Z88" s="108">
        <v>1</v>
      </c>
      <c r="AM88" s="19"/>
    </row>
    <row r="89" spans="22:39" ht="14.1" customHeight="1" thickBot="1">
      <c r="V89" s="180"/>
      <c r="W89" s="182"/>
      <c r="X89" s="96" t="s">
        <v>17</v>
      </c>
      <c r="Y89" s="96" t="s">
        <v>242</v>
      </c>
      <c r="Z89" s="95">
        <v>2</v>
      </c>
      <c r="AM89" s="19"/>
    </row>
    <row r="90" spans="22:39" ht="14.1" customHeight="1" thickBot="1">
      <c r="V90" s="179" t="s">
        <v>45</v>
      </c>
      <c r="W90" s="181">
        <v>10</v>
      </c>
      <c r="X90" s="105" t="s">
        <v>45</v>
      </c>
      <c r="Y90" s="105" t="s">
        <v>242</v>
      </c>
      <c r="Z90" s="106">
        <v>2</v>
      </c>
    </row>
    <row r="91" spans="22:39" ht="14.1" customHeight="1" thickBot="1">
      <c r="V91" s="180"/>
      <c r="W91" s="182"/>
      <c r="X91" s="96" t="s">
        <v>242</v>
      </c>
      <c r="Y91" s="96" t="s">
        <v>45</v>
      </c>
      <c r="Z91" s="95">
        <v>8</v>
      </c>
    </row>
    <row r="92" spans="22:39" ht="14.1" customHeight="1" thickBot="1">
      <c r="V92" s="36" t="s">
        <v>42</v>
      </c>
      <c r="W92" s="64">
        <v>8</v>
      </c>
      <c r="X92" s="36" t="s">
        <v>242</v>
      </c>
      <c r="Y92" s="36" t="s">
        <v>42</v>
      </c>
      <c r="Z92" s="64">
        <v>8</v>
      </c>
    </row>
    <row r="93" spans="22:39" ht="14.1" customHeight="1" thickBot="1">
      <c r="V93" s="179" t="s">
        <v>71</v>
      </c>
      <c r="W93" s="181">
        <v>7</v>
      </c>
      <c r="X93" s="105" t="s">
        <v>242</v>
      </c>
      <c r="Y93" s="105" t="s">
        <v>71</v>
      </c>
      <c r="Z93" s="106">
        <v>6</v>
      </c>
    </row>
    <row r="94" spans="22:39" ht="14.1" customHeight="1" thickBot="1">
      <c r="V94" s="180"/>
      <c r="W94" s="182"/>
      <c r="X94" s="96" t="s">
        <v>71</v>
      </c>
      <c r="Y94" s="96" t="s">
        <v>242</v>
      </c>
      <c r="Z94" s="95">
        <v>1</v>
      </c>
    </row>
    <row r="95" spans="22:39" ht="14.1" customHeight="1" thickBot="1">
      <c r="V95" s="36" t="s">
        <v>79</v>
      </c>
      <c r="W95" s="64">
        <v>6</v>
      </c>
      <c r="X95" s="36" t="s">
        <v>242</v>
      </c>
      <c r="Y95" s="36" t="s">
        <v>79</v>
      </c>
      <c r="Z95" s="64">
        <v>6</v>
      </c>
    </row>
    <row r="96" spans="22:39" ht="14.1" customHeight="1" thickBot="1">
      <c r="V96" s="36" t="s">
        <v>57</v>
      </c>
      <c r="W96" s="64">
        <v>6</v>
      </c>
      <c r="X96" s="36" t="s">
        <v>242</v>
      </c>
      <c r="Y96" s="36" t="s">
        <v>57</v>
      </c>
      <c r="Z96" s="64">
        <v>6</v>
      </c>
    </row>
    <row r="97" spans="22:26" ht="14.1" customHeight="1" thickBot="1">
      <c r="V97" s="36" t="s">
        <v>143</v>
      </c>
      <c r="W97" s="64">
        <v>6</v>
      </c>
      <c r="X97" s="36" t="s">
        <v>242</v>
      </c>
      <c r="Y97" s="36" t="s">
        <v>143</v>
      </c>
      <c r="Z97" s="64">
        <v>6</v>
      </c>
    </row>
    <row r="98" spans="22:26" ht="14.1" customHeight="1" thickBot="1">
      <c r="V98" s="36" t="s">
        <v>237</v>
      </c>
      <c r="W98" s="64">
        <v>4</v>
      </c>
      <c r="X98" s="36" t="s">
        <v>242</v>
      </c>
      <c r="Y98" s="36" t="s">
        <v>237</v>
      </c>
      <c r="Z98" s="64">
        <v>4</v>
      </c>
    </row>
    <row r="99" spans="22:26" ht="14.1" customHeight="1" thickBot="1">
      <c r="V99" s="179" t="s">
        <v>72</v>
      </c>
      <c r="W99" s="181">
        <v>4</v>
      </c>
      <c r="X99" s="105" t="s">
        <v>242</v>
      </c>
      <c r="Y99" s="105" t="s">
        <v>72</v>
      </c>
      <c r="Z99" s="106">
        <v>3</v>
      </c>
    </row>
    <row r="100" spans="22:26" ht="14.1" customHeight="1" thickBot="1">
      <c r="V100" s="180"/>
      <c r="W100" s="182"/>
      <c r="X100" s="96" t="s">
        <v>72</v>
      </c>
      <c r="Y100" s="96" t="s">
        <v>242</v>
      </c>
      <c r="Z100" s="95">
        <v>1</v>
      </c>
    </row>
    <row r="101" spans="22:26" ht="14.1" customHeight="1" thickBot="1">
      <c r="V101" s="179" t="s">
        <v>77</v>
      </c>
      <c r="W101" s="181">
        <v>4</v>
      </c>
      <c r="X101" s="105" t="s">
        <v>242</v>
      </c>
      <c r="Y101" s="105" t="s">
        <v>77</v>
      </c>
      <c r="Z101" s="106">
        <v>3</v>
      </c>
    </row>
    <row r="102" spans="22:26" ht="14.1" customHeight="1" thickBot="1">
      <c r="V102" s="180"/>
      <c r="W102" s="182"/>
      <c r="X102" s="96" t="s">
        <v>77</v>
      </c>
      <c r="Y102" s="96" t="s">
        <v>242</v>
      </c>
      <c r="Z102" s="95">
        <v>1</v>
      </c>
    </row>
    <row r="103" spans="22:26" ht="14.1" customHeight="1" thickBot="1">
      <c r="V103" s="179" t="s">
        <v>239</v>
      </c>
      <c r="W103" s="181">
        <v>4</v>
      </c>
      <c r="X103" s="105" t="s">
        <v>242</v>
      </c>
      <c r="Y103" s="105" t="s">
        <v>239</v>
      </c>
      <c r="Z103" s="106">
        <v>3</v>
      </c>
    </row>
    <row r="104" spans="22:26" ht="14.1" customHeight="1" thickBot="1">
      <c r="V104" s="180"/>
      <c r="W104" s="182"/>
      <c r="X104" s="96" t="s">
        <v>239</v>
      </c>
      <c r="Y104" s="96" t="s">
        <v>242</v>
      </c>
      <c r="Z104" s="95">
        <v>1</v>
      </c>
    </row>
    <row r="105" spans="22:26" ht="14.1" customHeight="1" thickBot="1">
      <c r="V105" s="179" t="s">
        <v>64</v>
      </c>
      <c r="W105" s="181">
        <v>4</v>
      </c>
      <c r="X105" s="105" t="s">
        <v>242</v>
      </c>
      <c r="Y105" s="105" t="s">
        <v>64</v>
      </c>
      <c r="Z105" s="106">
        <v>2</v>
      </c>
    </row>
    <row r="106" spans="22:26" ht="14.1" customHeight="1" thickBot="1">
      <c r="V106" s="180"/>
      <c r="W106" s="182"/>
      <c r="X106" s="96" t="s">
        <v>242</v>
      </c>
      <c r="Y106" s="96" t="s">
        <v>64</v>
      </c>
      <c r="Z106" s="95">
        <v>2</v>
      </c>
    </row>
    <row r="107" spans="22:26" ht="14.1" customHeight="1" thickBot="1">
      <c r="V107" s="36" t="s">
        <v>78</v>
      </c>
      <c r="W107" s="64">
        <v>3</v>
      </c>
      <c r="X107" s="36" t="s">
        <v>78</v>
      </c>
      <c r="Y107" s="36" t="s">
        <v>242</v>
      </c>
      <c r="Z107" s="64">
        <v>3</v>
      </c>
    </row>
    <row r="108" spans="22:26" ht="14.1" customHeight="1" thickBot="1">
      <c r="V108" s="36" t="s">
        <v>420</v>
      </c>
      <c r="W108" s="64">
        <v>3</v>
      </c>
      <c r="X108" s="36" t="s">
        <v>242</v>
      </c>
      <c r="Y108" s="36" t="s">
        <v>420</v>
      </c>
      <c r="Z108" s="64">
        <v>3</v>
      </c>
    </row>
    <row r="109" spans="22:26" ht="14.1" customHeight="1" thickBot="1">
      <c r="V109" s="36" t="s">
        <v>74</v>
      </c>
      <c r="W109" s="64">
        <v>2</v>
      </c>
      <c r="X109" s="36" t="s">
        <v>74</v>
      </c>
      <c r="Y109" s="36" t="s">
        <v>242</v>
      </c>
      <c r="Z109" s="64">
        <v>2</v>
      </c>
    </row>
    <row r="110" spans="22:26" ht="14.1" customHeight="1" thickBot="1">
      <c r="V110" s="36" t="s">
        <v>39</v>
      </c>
      <c r="W110" s="64">
        <v>2</v>
      </c>
      <c r="X110" s="36" t="s">
        <v>24</v>
      </c>
      <c r="Y110" s="36" t="s">
        <v>39</v>
      </c>
      <c r="Z110" s="64">
        <v>2</v>
      </c>
    </row>
    <row r="111" spans="22:26" ht="14.1" customHeight="1" thickBot="1">
      <c r="V111" s="36" t="s">
        <v>192</v>
      </c>
      <c r="W111" s="64">
        <v>2</v>
      </c>
      <c r="X111" s="36" t="s">
        <v>242</v>
      </c>
      <c r="Y111" s="36" t="s">
        <v>192</v>
      </c>
      <c r="Z111" s="64">
        <v>2</v>
      </c>
    </row>
    <row r="112" spans="22:26" ht="14.1" customHeight="1" thickBot="1">
      <c r="V112" s="179" t="s">
        <v>75</v>
      </c>
      <c r="W112" s="181">
        <v>2</v>
      </c>
      <c r="X112" s="105" t="s">
        <v>242</v>
      </c>
      <c r="Y112" s="105" t="s">
        <v>75</v>
      </c>
      <c r="Z112" s="106">
        <v>1</v>
      </c>
    </row>
    <row r="113" spans="22:26" ht="14.1" customHeight="1" thickBot="1">
      <c r="V113" s="180"/>
      <c r="W113" s="182"/>
      <c r="X113" s="96" t="s">
        <v>75</v>
      </c>
      <c r="Y113" s="96" t="s">
        <v>242</v>
      </c>
      <c r="Z113" s="95">
        <v>1</v>
      </c>
    </row>
    <row r="114" spans="22:26" ht="14.1" customHeight="1" thickBot="1">
      <c r="V114" s="36" t="s">
        <v>240</v>
      </c>
      <c r="W114" s="64">
        <v>2</v>
      </c>
      <c r="X114" s="36" t="s">
        <v>242</v>
      </c>
      <c r="Y114" s="36" t="s">
        <v>240</v>
      </c>
      <c r="Z114" s="64">
        <v>2</v>
      </c>
    </row>
    <row r="115" spans="22:26" ht="14.1" customHeight="1" thickBot="1">
      <c r="V115" s="36" t="s">
        <v>76</v>
      </c>
      <c r="W115" s="64">
        <v>1</v>
      </c>
      <c r="X115" s="36" t="s">
        <v>242</v>
      </c>
      <c r="Y115" s="36" t="s">
        <v>76</v>
      </c>
      <c r="Z115" s="64">
        <v>1</v>
      </c>
    </row>
    <row r="116" spans="22:26" ht="14.1" customHeight="1" thickBot="1">
      <c r="V116" s="36" t="s">
        <v>241</v>
      </c>
      <c r="W116" s="64">
        <v>1</v>
      </c>
      <c r="X116" s="36" t="s">
        <v>24</v>
      </c>
      <c r="Y116" s="36" t="s">
        <v>243</v>
      </c>
      <c r="Z116" s="64">
        <v>1</v>
      </c>
    </row>
    <row r="117" spans="22:26" ht="14.1" customHeight="1" thickBot="1">
      <c r="V117" s="36" t="s">
        <v>169</v>
      </c>
      <c r="W117" s="64">
        <v>1</v>
      </c>
      <c r="X117" s="36" t="s">
        <v>169</v>
      </c>
      <c r="Y117" s="36" t="s">
        <v>242</v>
      </c>
      <c r="Z117" s="64">
        <v>1</v>
      </c>
    </row>
    <row r="118" spans="22:26" ht="14.1" customHeight="1" thickBot="1">
      <c r="V118" s="36" t="s">
        <v>238</v>
      </c>
      <c r="W118" s="64">
        <v>1</v>
      </c>
      <c r="X118" s="36" t="s">
        <v>238</v>
      </c>
      <c r="Y118" s="36" t="s">
        <v>242</v>
      </c>
      <c r="Z118" s="64">
        <v>1</v>
      </c>
    </row>
    <row r="119" spans="22:26" ht="14.1" customHeight="1" thickBot="1">
      <c r="V119" s="36" t="s">
        <v>202</v>
      </c>
      <c r="W119" s="64">
        <v>1</v>
      </c>
      <c r="X119" s="36" t="s">
        <v>242</v>
      </c>
      <c r="Y119" s="36" t="s">
        <v>202</v>
      </c>
      <c r="Z119" s="64">
        <v>1</v>
      </c>
    </row>
    <row r="120" spans="22:26" ht="14.1" customHeight="1" thickBot="1">
      <c r="V120" s="36" t="s">
        <v>176</v>
      </c>
      <c r="W120" s="64">
        <v>1</v>
      </c>
      <c r="X120" s="36" t="s">
        <v>242</v>
      </c>
      <c r="Y120" s="36" t="s">
        <v>176</v>
      </c>
      <c r="Z120" s="64">
        <v>1</v>
      </c>
    </row>
    <row r="121" spans="22:26" ht="14.1" customHeight="1" thickBot="1">
      <c r="V121" s="36" t="s">
        <v>66</v>
      </c>
      <c r="W121" s="64">
        <v>1</v>
      </c>
      <c r="X121" s="36" t="s">
        <v>242</v>
      </c>
      <c r="Y121" s="36" t="s">
        <v>66</v>
      </c>
      <c r="Z121" s="64">
        <v>1</v>
      </c>
    </row>
    <row r="122" spans="22:26" ht="14.1" customHeight="1"/>
    <row r="123" spans="22:26" ht="14.1" customHeight="1"/>
    <row r="124" spans="22:26" ht="14.1" customHeight="1"/>
    <row r="125" spans="22:26" ht="14.1" customHeight="1"/>
    <row r="126" spans="22:26" ht="14.1" customHeight="1"/>
    <row r="127" spans="22:26" ht="14.1" customHeight="1"/>
    <row r="128" spans="22:26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</sheetData>
  <mergeCells count="94">
    <mergeCell ref="V103:V104"/>
    <mergeCell ref="W103:W104"/>
    <mergeCell ref="V105:V106"/>
    <mergeCell ref="W105:W106"/>
    <mergeCell ref="V101:V102"/>
    <mergeCell ref="V83:V84"/>
    <mergeCell ref="V81:V82"/>
    <mergeCell ref="V93:V94"/>
    <mergeCell ref="W99:W100"/>
    <mergeCell ref="W101:W102"/>
    <mergeCell ref="V71:V72"/>
    <mergeCell ref="W71:W72"/>
    <mergeCell ref="V73:V74"/>
    <mergeCell ref="W73:W74"/>
    <mergeCell ref="V112:V113"/>
    <mergeCell ref="W112:W113"/>
    <mergeCell ref="W81:W82"/>
    <mergeCell ref="W83:W84"/>
    <mergeCell ref="V85:V86"/>
    <mergeCell ref="W85:W86"/>
    <mergeCell ref="V87:V89"/>
    <mergeCell ref="W87:W89"/>
    <mergeCell ref="V90:V91"/>
    <mergeCell ref="W90:W91"/>
    <mergeCell ref="W93:W94"/>
    <mergeCell ref="V99:V100"/>
    <mergeCell ref="V75:V77"/>
    <mergeCell ref="W75:W77"/>
    <mergeCell ref="V78:V80"/>
    <mergeCell ref="W78:W80"/>
    <mergeCell ref="W58:W60"/>
    <mergeCell ref="V61:V62"/>
    <mergeCell ref="W61:W62"/>
    <mergeCell ref="V63:V64"/>
    <mergeCell ref="W63:W64"/>
    <mergeCell ref="V65:V66"/>
    <mergeCell ref="W65:W66"/>
    <mergeCell ref="V67:V68"/>
    <mergeCell ref="W67:W68"/>
    <mergeCell ref="V58:V60"/>
    <mergeCell ref="V69:V70"/>
    <mergeCell ref="W69:W70"/>
    <mergeCell ref="V56:V57"/>
    <mergeCell ref="W56:W57"/>
    <mergeCell ref="AN40:AP42"/>
    <mergeCell ref="V44:V46"/>
    <mergeCell ref="W44:W46"/>
    <mergeCell ref="V47:V50"/>
    <mergeCell ref="W47:W50"/>
    <mergeCell ref="V51:V52"/>
    <mergeCell ref="W51:W52"/>
    <mergeCell ref="V32:V34"/>
    <mergeCell ref="W32:W34"/>
    <mergeCell ref="V35:V37"/>
    <mergeCell ref="W35:W37"/>
    <mergeCell ref="V53:V55"/>
    <mergeCell ref="W53:W55"/>
    <mergeCell ref="V19:V24"/>
    <mergeCell ref="W19:W24"/>
    <mergeCell ref="V25:V28"/>
    <mergeCell ref="W25:W28"/>
    <mergeCell ref="V29:V31"/>
    <mergeCell ref="W29:W31"/>
    <mergeCell ref="V38:V39"/>
    <mergeCell ref="W38:W39"/>
    <mergeCell ref="V40:V43"/>
    <mergeCell ref="W40:W43"/>
    <mergeCell ref="CG13:CI14"/>
    <mergeCell ref="BM13:BO14"/>
    <mergeCell ref="V13:Z14"/>
    <mergeCell ref="BI13:BK14"/>
    <mergeCell ref="AB13:AD14"/>
    <mergeCell ref="AJ13:AL14"/>
    <mergeCell ref="AN13:AP14"/>
    <mergeCell ref="AR13:AT14"/>
    <mergeCell ref="AV13:AX14"/>
    <mergeCell ref="V17:V18"/>
    <mergeCell ref="W17:W18"/>
    <mergeCell ref="CC35:CE37"/>
    <mergeCell ref="CK13:CM14"/>
    <mergeCell ref="BA10:CM10"/>
    <mergeCell ref="B13:D14"/>
    <mergeCell ref="F13:H14"/>
    <mergeCell ref="J13:L14"/>
    <mergeCell ref="N13:P14"/>
    <mergeCell ref="R13:T14"/>
    <mergeCell ref="BU13:BW14"/>
    <mergeCell ref="BE13:BG14"/>
    <mergeCell ref="BA13:BC14"/>
    <mergeCell ref="B10:AX10"/>
    <mergeCell ref="BQ13:BS14"/>
    <mergeCell ref="BY13:CA14"/>
    <mergeCell ref="CC13:CE14"/>
    <mergeCell ref="AF13:AH14"/>
  </mergeCells>
  <pageMargins left="0.7" right="0.7" top="0.75" bottom="0.75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0:CL62"/>
  <sheetViews>
    <sheetView zoomScaleNormal="100" workbookViewId="0"/>
  </sheetViews>
  <sheetFormatPr baseColWidth="10" defaultRowHeight="15"/>
  <cols>
    <col min="1" max="1" width="11.42578125" style="6"/>
    <col min="2" max="2" width="13" style="6" bestFit="1" customWidth="1"/>
    <col min="3" max="4" width="10.7109375" style="6" customWidth="1"/>
    <col min="5" max="5" width="3.7109375" style="6" customWidth="1"/>
    <col min="6" max="6" width="13" style="6" bestFit="1" customWidth="1"/>
    <col min="7" max="8" width="10.7109375" style="6" customWidth="1"/>
    <col min="9" max="9" width="3.7109375" style="6" customWidth="1"/>
    <col min="10" max="10" width="12.28515625" style="6" customWidth="1"/>
    <col min="11" max="12" width="10.7109375" style="6" customWidth="1"/>
    <col min="13" max="13" width="3.7109375" style="6" customWidth="1"/>
    <col min="14" max="16" width="10.7109375" style="6" customWidth="1"/>
    <col min="17" max="17" width="3.7109375" style="6" customWidth="1"/>
    <col min="18" max="20" width="10.7109375" style="6" customWidth="1"/>
    <col min="21" max="21" width="3.7109375" style="6" customWidth="1"/>
    <col min="22" max="22" width="7.7109375" style="6" customWidth="1"/>
    <col min="23" max="23" width="8.28515625" style="6" customWidth="1"/>
    <col min="24" max="24" width="8.7109375" style="6" customWidth="1"/>
    <col min="25" max="25" width="3.7109375" style="6" customWidth="1"/>
    <col min="26" max="26" width="13" style="6" bestFit="1" customWidth="1"/>
    <col min="27" max="28" width="10.7109375" style="6" customWidth="1"/>
    <col min="29" max="29" width="3.7109375" style="6" customWidth="1"/>
    <col min="30" max="30" width="17.5703125" style="6" customWidth="1"/>
    <col min="31" max="32" width="10.7109375" style="6" customWidth="1"/>
    <col min="33" max="33" width="3.7109375" style="6" customWidth="1"/>
    <col min="34" max="34" width="13" style="6" bestFit="1" customWidth="1"/>
    <col min="35" max="36" width="10.7109375" style="6" customWidth="1"/>
    <col min="37" max="37" width="3.7109375" style="6" customWidth="1"/>
    <col min="38" max="38" width="12" style="6" customWidth="1"/>
    <col min="39" max="40" width="10.7109375" style="6" customWidth="1"/>
    <col min="41" max="41" width="3.7109375" style="6" customWidth="1"/>
    <col min="42" max="42" width="13" style="6" customWidth="1"/>
    <col min="43" max="43" width="11.42578125" style="6"/>
    <col min="44" max="44" width="12.85546875" style="6" customWidth="1"/>
    <col min="45" max="45" width="3.7109375" style="6" customWidth="1"/>
    <col min="46" max="46" width="14.5703125" style="6" customWidth="1"/>
    <col min="47" max="47" width="10.7109375" style="6" bestFit="1" customWidth="1"/>
    <col min="48" max="48" width="10.7109375" style="6" customWidth="1"/>
    <col min="49" max="50" width="3.7109375" style="6" customWidth="1"/>
    <col min="51" max="51" width="13" style="6" bestFit="1" customWidth="1"/>
    <col min="52" max="53" width="10.7109375" style="6" customWidth="1"/>
    <col min="54" max="54" width="3.7109375" style="6" customWidth="1"/>
    <col min="55" max="55" width="13" style="6" bestFit="1" customWidth="1"/>
    <col min="56" max="56" width="11.42578125" style="6"/>
    <col min="57" max="57" width="11.5703125" style="6" customWidth="1"/>
    <col min="58" max="58" width="3.7109375" style="6" customWidth="1"/>
    <col min="59" max="59" width="12" style="6" customWidth="1"/>
    <col min="60" max="60" width="11" style="6" customWidth="1"/>
    <col min="61" max="61" width="14.140625" style="6" customWidth="1"/>
    <col min="62" max="62" width="4.7109375" style="6" customWidth="1"/>
    <col min="63" max="63" width="16.42578125" style="6" bestFit="1" customWidth="1"/>
    <col min="64" max="64" width="11.42578125" style="6"/>
    <col min="65" max="65" width="10.85546875" style="6" customWidth="1"/>
    <col min="66" max="66" width="3.7109375" style="6" customWidth="1"/>
    <col min="67" max="67" width="9.42578125" style="6" bestFit="1" customWidth="1"/>
    <col min="68" max="68" width="13.5703125" style="6" customWidth="1"/>
    <col min="69" max="69" width="12" style="6" customWidth="1"/>
    <col min="70" max="70" width="3.7109375" style="6" customWidth="1"/>
    <col min="71" max="71" width="24.28515625" style="6" bestFit="1" customWidth="1"/>
    <col min="72" max="73" width="10.7109375" style="6" customWidth="1"/>
    <col min="74" max="74" width="3.7109375" style="6" customWidth="1"/>
    <col min="75" max="75" width="21.140625" style="6" bestFit="1" customWidth="1"/>
    <col min="76" max="77" width="10.7109375" style="6" customWidth="1"/>
    <col min="78" max="78" width="4.7109375" style="6" customWidth="1"/>
    <col min="79" max="79" width="13" style="6" bestFit="1" customWidth="1"/>
    <col min="80" max="81" width="10.7109375" style="6" customWidth="1"/>
    <col min="82" max="82" width="3.7109375" style="6" customWidth="1"/>
    <col min="83" max="83" width="13" style="6" bestFit="1" customWidth="1"/>
    <col min="84" max="85" width="11.42578125" style="6"/>
    <col min="86" max="86" width="3.28515625" style="6" customWidth="1"/>
    <col min="87" max="16384" width="11.42578125" style="6"/>
  </cols>
  <sheetData>
    <row r="10" spans="1:90" ht="15.75" thickBot="1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90" s="1" customFormat="1" ht="33.75" customHeight="1" thickBot="1">
      <c r="A11" s="54"/>
      <c r="B11" s="161" t="s">
        <v>159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3"/>
      <c r="AW11" s="56"/>
      <c r="AX11" s="122"/>
      <c r="AY11" s="176" t="s">
        <v>147</v>
      </c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8"/>
      <c r="CL11" s="55"/>
    </row>
    <row r="12" spans="1:90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</row>
    <row r="13" spans="1:90">
      <c r="B13" s="164" t="s">
        <v>103</v>
      </c>
      <c r="C13" s="164"/>
      <c r="D13" s="164"/>
      <c r="E13" s="135"/>
      <c r="F13" s="164" t="s">
        <v>4</v>
      </c>
      <c r="G13" s="164"/>
      <c r="H13" s="164"/>
      <c r="I13" s="135"/>
      <c r="J13" s="164" t="s">
        <v>128</v>
      </c>
      <c r="K13" s="164"/>
      <c r="L13" s="164"/>
      <c r="M13" s="135"/>
      <c r="N13" s="164" t="s">
        <v>51</v>
      </c>
      <c r="O13" s="164"/>
      <c r="P13" s="164"/>
      <c r="Q13" s="135"/>
      <c r="R13" s="164" t="s">
        <v>49</v>
      </c>
      <c r="S13" s="164"/>
      <c r="T13" s="164"/>
      <c r="U13" s="135"/>
      <c r="V13" s="165" t="s">
        <v>28</v>
      </c>
      <c r="W13" s="166"/>
      <c r="X13" s="167"/>
      <c r="Y13" s="135"/>
      <c r="Z13" s="164" t="s">
        <v>48</v>
      </c>
      <c r="AA13" s="164"/>
      <c r="AB13" s="164"/>
      <c r="AC13" s="135"/>
      <c r="AD13" s="165" t="s">
        <v>33</v>
      </c>
      <c r="AE13" s="166"/>
      <c r="AF13" s="196"/>
      <c r="AG13" s="136"/>
      <c r="AH13" s="164" t="s">
        <v>34</v>
      </c>
      <c r="AI13" s="164"/>
      <c r="AJ13" s="164"/>
      <c r="AK13" s="135"/>
      <c r="AL13" s="164" t="s">
        <v>35</v>
      </c>
      <c r="AM13" s="164"/>
      <c r="AN13" s="164"/>
      <c r="AO13" s="135"/>
      <c r="AP13" s="164" t="s">
        <v>104</v>
      </c>
      <c r="AQ13" s="164"/>
      <c r="AR13" s="164"/>
      <c r="AS13" s="135"/>
      <c r="AT13" s="164" t="s">
        <v>206</v>
      </c>
      <c r="AU13" s="164"/>
      <c r="AV13" s="164"/>
      <c r="AW13" s="135"/>
      <c r="AX13" s="135"/>
      <c r="AY13" s="164" t="s">
        <v>188</v>
      </c>
      <c r="AZ13" s="164"/>
      <c r="BA13" s="164"/>
      <c r="BB13" s="135"/>
      <c r="BC13" s="164" t="s">
        <v>432</v>
      </c>
      <c r="BD13" s="164"/>
      <c r="BE13" s="164"/>
      <c r="BF13" s="135"/>
      <c r="BG13" s="164" t="s">
        <v>436</v>
      </c>
      <c r="BH13" s="164"/>
      <c r="BI13" s="164"/>
      <c r="BJ13" s="135"/>
      <c r="BK13" s="164" t="s">
        <v>434</v>
      </c>
      <c r="BL13" s="164"/>
      <c r="BM13" s="164"/>
      <c r="BN13" s="135"/>
      <c r="BO13" s="164" t="s">
        <v>118</v>
      </c>
      <c r="BP13" s="164"/>
      <c r="BQ13" s="164"/>
      <c r="BR13" s="135"/>
      <c r="BS13" s="164" t="s">
        <v>117</v>
      </c>
      <c r="BT13" s="164"/>
      <c r="BU13" s="164"/>
      <c r="BV13" s="135"/>
      <c r="BW13" s="164" t="s">
        <v>119</v>
      </c>
      <c r="BX13" s="164"/>
      <c r="BY13" s="164"/>
      <c r="BZ13" s="135"/>
      <c r="CA13" s="164" t="s">
        <v>120</v>
      </c>
      <c r="CB13" s="164"/>
      <c r="CC13" s="164"/>
      <c r="CD13" s="135"/>
      <c r="CE13" s="164" t="s">
        <v>149</v>
      </c>
      <c r="CF13" s="164"/>
      <c r="CG13" s="164"/>
      <c r="CH13" s="135"/>
      <c r="CI13" s="164" t="s">
        <v>437</v>
      </c>
      <c r="CJ13" s="164"/>
      <c r="CK13" s="164"/>
    </row>
    <row r="14" spans="1:90" ht="15" customHeight="1">
      <c r="B14" s="164"/>
      <c r="C14" s="164"/>
      <c r="D14" s="164"/>
      <c r="E14" s="133"/>
      <c r="F14" s="164"/>
      <c r="G14" s="164"/>
      <c r="H14" s="164"/>
      <c r="I14" s="133"/>
      <c r="J14" s="164"/>
      <c r="K14" s="164"/>
      <c r="L14" s="164"/>
      <c r="M14" s="135"/>
      <c r="N14" s="164"/>
      <c r="O14" s="164"/>
      <c r="P14" s="164"/>
      <c r="Q14" s="133"/>
      <c r="R14" s="164"/>
      <c r="S14" s="164"/>
      <c r="T14" s="164"/>
      <c r="U14" s="133"/>
      <c r="V14" s="168"/>
      <c r="W14" s="169"/>
      <c r="X14" s="170"/>
      <c r="Y14" s="133"/>
      <c r="Z14" s="164"/>
      <c r="AA14" s="164"/>
      <c r="AB14" s="164"/>
      <c r="AC14" s="133"/>
      <c r="AD14" s="197"/>
      <c r="AE14" s="198"/>
      <c r="AF14" s="199"/>
      <c r="AG14" s="137"/>
      <c r="AH14" s="164"/>
      <c r="AI14" s="164"/>
      <c r="AJ14" s="164"/>
      <c r="AK14" s="133"/>
      <c r="AL14" s="164"/>
      <c r="AM14" s="164"/>
      <c r="AN14" s="164"/>
      <c r="AO14" s="133"/>
      <c r="AP14" s="164"/>
      <c r="AQ14" s="164"/>
      <c r="AR14" s="164"/>
      <c r="AS14" s="135"/>
      <c r="AT14" s="164"/>
      <c r="AU14" s="164"/>
      <c r="AV14" s="164"/>
      <c r="AW14" s="135"/>
      <c r="AX14" s="135"/>
      <c r="AY14" s="164"/>
      <c r="AZ14" s="164"/>
      <c r="BA14" s="164"/>
      <c r="BB14" s="135"/>
      <c r="BC14" s="164"/>
      <c r="BD14" s="164"/>
      <c r="BE14" s="164"/>
      <c r="BF14" s="135"/>
      <c r="BG14" s="164"/>
      <c r="BH14" s="164"/>
      <c r="BI14" s="164"/>
      <c r="BJ14" s="135"/>
      <c r="BK14" s="164"/>
      <c r="BL14" s="164"/>
      <c r="BM14" s="164"/>
      <c r="BN14" s="135"/>
      <c r="BO14" s="164"/>
      <c r="BP14" s="164"/>
      <c r="BQ14" s="164"/>
      <c r="BR14" s="135"/>
      <c r="BS14" s="164"/>
      <c r="BT14" s="164"/>
      <c r="BU14" s="164"/>
      <c r="BV14" s="135"/>
      <c r="BW14" s="164"/>
      <c r="BX14" s="164"/>
      <c r="BY14" s="164"/>
      <c r="BZ14" s="135"/>
      <c r="CA14" s="164"/>
      <c r="CB14" s="164"/>
      <c r="CC14" s="164"/>
      <c r="CD14" s="135"/>
      <c r="CE14" s="164"/>
      <c r="CF14" s="164"/>
      <c r="CG14" s="164"/>
      <c r="CH14" s="135"/>
      <c r="CI14" s="164"/>
      <c r="CJ14" s="164"/>
      <c r="CK14" s="164"/>
    </row>
    <row r="15" spans="1:90">
      <c r="AP15" s="1"/>
      <c r="AQ15" s="1"/>
      <c r="AR15" s="1"/>
      <c r="BO15" s="1"/>
      <c r="BP15" s="1"/>
      <c r="BQ15" s="1"/>
      <c r="BW15" s="1"/>
      <c r="BX15" s="1"/>
      <c r="BY15" s="1"/>
      <c r="CA15" s="1"/>
      <c r="CB15" s="1"/>
      <c r="CC15" s="1"/>
      <c r="CE15" s="1"/>
      <c r="CF15" s="1"/>
      <c r="CG15" s="1"/>
      <c r="CI15" s="1"/>
      <c r="CJ15" s="1"/>
      <c r="CK15" s="1"/>
    </row>
    <row r="16" spans="1:90" ht="51" customHeight="1">
      <c r="B16" s="22" t="s">
        <v>61</v>
      </c>
      <c r="C16" s="22" t="s">
        <v>96</v>
      </c>
      <c r="D16" s="22" t="s">
        <v>130</v>
      </c>
      <c r="F16" s="22" t="s">
        <v>99</v>
      </c>
      <c r="G16" s="22" t="s">
        <v>184</v>
      </c>
      <c r="H16" s="22" t="s">
        <v>130</v>
      </c>
      <c r="J16" s="22" t="s">
        <v>99</v>
      </c>
      <c r="K16" s="22" t="s">
        <v>184</v>
      </c>
      <c r="L16" s="22" t="s">
        <v>130</v>
      </c>
      <c r="M16" s="1"/>
      <c r="N16" s="22" t="s">
        <v>61</v>
      </c>
      <c r="O16" s="22" t="s">
        <v>184</v>
      </c>
      <c r="P16" s="22" t="s">
        <v>130</v>
      </c>
      <c r="R16" s="22" t="s">
        <v>99</v>
      </c>
      <c r="S16" s="22" t="s">
        <v>184</v>
      </c>
      <c r="T16" s="22" t="s">
        <v>130</v>
      </c>
      <c r="V16" s="209" t="s">
        <v>102</v>
      </c>
      <c r="W16" s="210"/>
      <c r="X16" s="211"/>
      <c r="Z16" s="22" t="s">
        <v>99</v>
      </c>
      <c r="AA16" s="22" t="s">
        <v>96</v>
      </c>
      <c r="AB16" s="22" t="s">
        <v>130</v>
      </c>
      <c r="AD16" s="22" t="s">
        <v>99</v>
      </c>
      <c r="AE16" s="22" t="s">
        <v>184</v>
      </c>
      <c r="AF16" s="22" t="s">
        <v>130</v>
      </c>
      <c r="AH16" s="22" t="s">
        <v>99</v>
      </c>
      <c r="AI16" s="22" t="s">
        <v>184</v>
      </c>
      <c r="AJ16" s="22" t="s">
        <v>130</v>
      </c>
      <c r="AL16" s="22" t="s">
        <v>99</v>
      </c>
      <c r="AM16" s="22" t="s">
        <v>184</v>
      </c>
      <c r="AN16" s="22" t="s">
        <v>130</v>
      </c>
      <c r="AP16" s="22" t="s">
        <v>99</v>
      </c>
      <c r="AQ16" s="22" t="s">
        <v>96</v>
      </c>
      <c r="AR16" s="22" t="s">
        <v>130</v>
      </c>
      <c r="AS16" s="61"/>
      <c r="AT16" s="22" t="s">
        <v>99</v>
      </c>
      <c r="AU16" s="22" t="s">
        <v>184</v>
      </c>
      <c r="AV16" s="22" t="s">
        <v>130</v>
      </c>
      <c r="AW16" s="61"/>
      <c r="AY16" s="22" t="s">
        <v>99</v>
      </c>
      <c r="AZ16" s="22" t="s">
        <v>96</v>
      </c>
      <c r="BA16" s="22" t="s">
        <v>130</v>
      </c>
      <c r="BC16" s="22" t="s">
        <v>99</v>
      </c>
      <c r="BD16" s="22" t="s">
        <v>96</v>
      </c>
      <c r="BE16" s="22" t="s">
        <v>130</v>
      </c>
      <c r="BG16" s="22" t="s">
        <v>99</v>
      </c>
      <c r="BH16" s="22" t="s">
        <v>96</v>
      </c>
      <c r="BI16" s="22" t="s">
        <v>130</v>
      </c>
      <c r="BK16" s="22" t="s">
        <v>99</v>
      </c>
      <c r="BL16" s="22" t="s">
        <v>96</v>
      </c>
      <c r="BM16" s="22" t="s">
        <v>130</v>
      </c>
      <c r="BN16" s="52"/>
      <c r="BO16" s="22" t="s">
        <v>99</v>
      </c>
      <c r="BP16" s="22" t="s">
        <v>96</v>
      </c>
      <c r="BQ16" s="22" t="s">
        <v>3</v>
      </c>
      <c r="BS16" s="22" t="s">
        <v>99</v>
      </c>
      <c r="BT16" s="22" t="s">
        <v>96</v>
      </c>
      <c r="BU16" s="22" t="s">
        <v>130</v>
      </c>
      <c r="BW16" s="22" t="s">
        <v>99</v>
      </c>
      <c r="BX16" s="22" t="s">
        <v>96</v>
      </c>
      <c r="BY16" s="22" t="s">
        <v>3</v>
      </c>
      <c r="CA16" s="22" t="s">
        <v>99</v>
      </c>
      <c r="CB16" s="22" t="s">
        <v>96</v>
      </c>
      <c r="CC16" s="22" t="s">
        <v>130</v>
      </c>
      <c r="CE16" s="22" t="s">
        <v>99</v>
      </c>
      <c r="CF16" s="22" t="s">
        <v>96</v>
      </c>
      <c r="CG16" s="22" t="s">
        <v>130</v>
      </c>
      <c r="CI16" s="22" t="s">
        <v>99</v>
      </c>
      <c r="CJ16" s="22" t="s">
        <v>96</v>
      </c>
      <c r="CK16" s="22" t="s">
        <v>130</v>
      </c>
    </row>
    <row r="17" spans="2:89" ht="15" customHeight="1" thickBot="1">
      <c r="B17" s="36" t="s">
        <v>30</v>
      </c>
      <c r="C17" s="40">
        <v>76</v>
      </c>
      <c r="D17" s="40">
        <v>2</v>
      </c>
      <c r="F17" s="36" t="s">
        <v>30</v>
      </c>
      <c r="G17" s="64">
        <v>52825</v>
      </c>
      <c r="H17" s="40">
        <v>16</v>
      </c>
      <c r="J17" s="36" t="s">
        <v>22</v>
      </c>
      <c r="K17" s="64">
        <v>9637</v>
      </c>
      <c r="L17" s="40">
        <v>4</v>
      </c>
      <c r="N17" s="36" t="s">
        <v>18</v>
      </c>
      <c r="O17" s="64">
        <v>18942</v>
      </c>
      <c r="P17" s="40">
        <v>6</v>
      </c>
      <c r="R17" s="36" t="s">
        <v>13</v>
      </c>
      <c r="S17" s="64">
        <v>11727</v>
      </c>
      <c r="T17" s="40">
        <v>6</v>
      </c>
      <c r="Z17" s="36" t="s">
        <v>30</v>
      </c>
      <c r="AA17" s="64">
        <v>12141</v>
      </c>
      <c r="AB17" s="40">
        <v>5</v>
      </c>
      <c r="AD17" s="36" t="s">
        <v>30</v>
      </c>
      <c r="AE17" s="64">
        <v>762</v>
      </c>
      <c r="AF17" s="40">
        <v>1</v>
      </c>
      <c r="AG17" s="53"/>
      <c r="AH17" s="36" t="s">
        <v>30</v>
      </c>
      <c r="AI17" s="64">
        <v>7791</v>
      </c>
      <c r="AJ17" s="40">
        <v>4</v>
      </c>
      <c r="AL17" s="36" t="s">
        <v>13</v>
      </c>
      <c r="AM17" s="64">
        <v>12164</v>
      </c>
      <c r="AN17" s="40">
        <v>5</v>
      </c>
      <c r="AP17" s="36" t="s">
        <v>174</v>
      </c>
      <c r="AQ17" s="64">
        <v>1</v>
      </c>
      <c r="AR17" s="64">
        <v>5</v>
      </c>
      <c r="AY17" s="36" t="s">
        <v>30</v>
      </c>
      <c r="AZ17" s="40">
        <v>19</v>
      </c>
      <c r="BA17" s="40">
        <v>5</v>
      </c>
      <c r="BB17" s="53"/>
      <c r="BC17" s="36" t="s">
        <v>30</v>
      </c>
      <c r="BD17" s="64">
        <v>3</v>
      </c>
      <c r="BE17" s="64">
        <v>1</v>
      </c>
      <c r="BK17" s="36" t="s">
        <v>13</v>
      </c>
      <c r="BL17" s="64">
        <v>106</v>
      </c>
      <c r="BM17" s="40">
        <v>18</v>
      </c>
      <c r="BO17" s="36" t="s">
        <v>13</v>
      </c>
      <c r="BP17" s="40">
        <v>30</v>
      </c>
      <c r="BQ17" s="40">
        <v>5</v>
      </c>
      <c r="BS17" s="36" t="s">
        <v>13</v>
      </c>
      <c r="BT17" s="40">
        <v>278</v>
      </c>
      <c r="BU17" s="40">
        <v>14</v>
      </c>
      <c r="BW17" s="36" t="s">
        <v>211</v>
      </c>
      <c r="BX17" s="40">
        <v>30</v>
      </c>
      <c r="BY17" s="40">
        <v>5</v>
      </c>
      <c r="CA17" s="36" t="s">
        <v>13</v>
      </c>
      <c r="CB17" s="64">
        <v>14</v>
      </c>
      <c r="CC17" s="40">
        <v>134</v>
      </c>
      <c r="CE17" s="36" t="s">
        <v>30</v>
      </c>
      <c r="CF17" s="64">
        <v>256</v>
      </c>
      <c r="CG17" s="40">
        <v>22</v>
      </c>
      <c r="CI17" s="36" t="s">
        <v>347</v>
      </c>
      <c r="CJ17" s="64">
        <v>413</v>
      </c>
      <c r="CK17" s="40">
        <v>4</v>
      </c>
    </row>
    <row r="18" spans="2:89" ht="14.1" customHeight="1" thickBot="1">
      <c r="B18" s="37" t="s">
        <v>244</v>
      </c>
      <c r="C18" s="41">
        <v>957.5</v>
      </c>
      <c r="D18" s="41">
        <v>111</v>
      </c>
      <c r="F18" s="37" t="s">
        <v>13</v>
      </c>
      <c r="G18" s="66">
        <v>91346</v>
      </c>
      <c r="H18" s="41">
        <v>14</v>
      </c>
      <c r="J18" s="37" t="s">
        <v>79</v>
      </c>
      <c r="K18" s="66">
        <v>528</v>
      </c>
      <c r="L18" s="41">
        <v>1</v>
      </c>
      <c r="N18" s="37" t="s">
        <v>13</v>
      </c>
      <c r="O18" s="66">
        <v>251611</v>
      </c>
      <c r="P18" s="41">
        <v>105</v>
      </c>
      <c r="R18" s="37" t="s">
        <v>22</v>
      </c>
      <c r="S18" s="66">
        <v>17166</v>
      </c>
      <c r="T18" s="41">
        <v>4</v>
      </c>
      <c r="Z18" s="37" t="s">
        <v>13</v>
      </c>
      <c r="AA18" s="64">
        <v>394825</v>
      </c>
      <c r="AB18" s="41">
        <v>201</v>
      </c>
      <c r="AD18" s="36" t="s">
        <v>13</v>
      </c>
      <c r="AE18" s="64">
        <v>215762</v>
      </c>
      <c r="AF18" s="40">
        <v>52</v>
      </c>
      <c r="AG18" s="53"/>
      <c r="AH18" s="37" t="s">
        <v>13</v>
      </c>
      <c r="AI18" s="64">
        <v>402390</v>
      </c>
      <c r="AJ18" s="41">
        <v>109</v>
      </c>
      <c r="AL18" s="37" t="s">
        <v>22</v>
      </c>
      <c r="AM18" s="64">
        <v>25391</v>
      </c>
      <c r="AN18" s="41">
        <v>21</v>
      </c>
      <c r="AP18" s="37" t="s">
        <v>13</v>
      </c>
      <c r="AQ18" s="66">
        <v>64</v>
      </c>
      <c r="AR18" s="66">
        <v>618</v>
      </c>
      <c r="AT18" s="67" t="s">
        <v>205</v>
      </c>
      <c r="AY18" s="37" t="s">
        <v>13</v>
      </c>
      <c r="AZ18" s="41">
        <v>2536</v>
      </c>
      <c r="BA18" s="41">
        <v>326</v>
      </c>
      <c r="BB18" s="53"/>
      <c r="BC18" s="37" t="s">
        <v>13</v>
      </c>
      <c r="BD18" s="66">
        <v>506</v>
      </c>
      <c r="BE18" s="66">
        <v>19</v>
      </c>
      <c r="BG18" s="67" t="s">
        <v>205</v>
      </c>
      <c r="BK18" s="37" t="s">
        <v>279</v>
      </c>
      <c r="BL18" s="64">
        <v>57</v>
      </c>
      <c r="BM18" s="41">
        <v>6</v>
      </c>
      <c r="BO18" s="36" t="s">
        <v>22</v>
      </c>
      <c r="BP18" s="40">
        <v>11</v>
      </c>
      <c r="BQ18" s="40">
        <v>2</v>
      </c>
      <c r="BS18" s="37" t="s">
        <v>22</v>
      </c>
      <c r="BT18" s="41">
        <v>7</v>
      </c>
      <c r="BU18" s="41">
        <v>3</v>
      </c>
      <c r="BW18" s="36" t="s">
        <v>212</v>
      </c>
      <c r="BX18" s="40">
        <v>12</v>
      </c>
      <c r="BY18" s="40">
        <v>1</v>
      </c>
      <c r="CA18" s="37" t="s">
        <v>22</v>
      </c>
      <c r="CB18" s="64">
        <v>7</v>
      </c>
      <c r="CC18" s="41">
        <v>36</v>
      </c>
      <c r="CE18" s="37" t="s">
        <v>13</v>
      </c>
      <c r="CF18" s="64">
        <v>364</v>
      </c>
      <c r="CG18" s="41">
        <v>19</v>
      </c>
      <c r="CI18" s="37" t="s">
        <v>348</v>
      </c>
      <c r="CJ18" s="64">
        <v>830</v>
      </c>
      <c r="CK18" s="41">
        <v>5</v>
      </c>
    </row>
    <row r="19" spans="2:89" ht="14.1" customHeight="1" thickBot="1">
      <c r="B19" s="37" t="s">
        <v>279</v>
      </c>
      <c r="C19" s="41">
        <v>1036</v>
      </c>
      <c r="D19" s="41">
        <v>85</v>
      </c>
      <c r="F19" s="37" t="s">
        <v>22</v>
      </c>
      <c r="G19" s="66">
        <v>33096</v>
      </c>
      <c r="H19" s="41">
        <v>18</v>
      </c>
      <c r="J19" s="37" t="s">
        <v>267</v>
      </c>
      <c r="K19" s="66">
        <v>4530</v>
      </c>
      <c r="L19" s="41">
        <v>1</v>
      </c>
      <c r="N19" s="37" t="s">
        <v>5</v>
      </c>
      <c r="O19" s="66">
        <v>54004</v>
      </c>
      <c r="P19" s="41">
        <v>11</v>
      </c>
      <c r="R19" s="37" t="s">
        <v>31</v>
      </c>
      <c r="S19" s="66">
        <v>576</v>
      </c>
      <c r="T19" s="41">
        <v>1</v>
      </c>
      <c r="Z19" s="37" t="s">
        <v>22</v>
      </c>
      <c r="AA19" s="64">
        <v>189533</v>
      </c>
      <c r="AB19" s="41">
        <v>52</v>
      </c>
      <c r="AD19" s="36" t="s">
        <v>22</v>
      </c>
      <c r="AE19" s="64">
        <v>17534</v>
      </c>
      <c r="AF19" s="40">
        <v>10</v>
      </c>
      <c r="AG19" s="53"/>
      <c r="AH19" s="37" t="s">
        <v>22</v>
      </c>
      <c r="AI19" s="64">
        <v>62590</v>
      </c>
      <c r="AJ19" s="41">
        <v>20</v>
      </c>
      <c r="AL19" s="37" t="s">
        <v>18</v>
      </c>
      <c r="AM19" s="64">
        <v>30364</v>
      </c>
      <c r="AN19" s="41">
        <v>17</v>
      </c>
      <c r="AP19" s="37" t="s">
        <v>22</v>
      </c>
      <c r="AQ19" s="66">
        <v>26</v>
      </c>
      <c r="AR19" s="66">
        <v>191</v>
      </c>
      <c r="AY19" s="37" t="s">
        <v>22</v>
      </c>
      <c r="AZ19" s="41">
        <v>115</v>
      </c>
      <c r="BA19" s="41">
        <v>104</v>
      </c>
      <c r="BB19" s="53"/>
      <c r="BC19" s="37" t="s">
        <v>22</v>
      </c>
      <c r="BD19" s="66">
        <v>26</v>
      </c>
      <c r="BE19" s="66">
        <v>2</v>
      </c>
      <c r="BK19" s="37" t="s">
        <v>78</v>
      </c>
      <c r="BL19" s="64">
        <v>28</v>
      </c>
      <c r="BM19" s="41">
        <v>1</v>
      </c>
      <c r="BO19" s="36" t="s">
        <v>178</v>
      </c>
      <c r="BP19" s="40">
        <v>84</v>
      </c>
      <c r="BQ19" s="40">
        <v>16</v>
      </c>
      <c r="BS19" s="37" t="s">
        <v>56</v>
      </c>
      <c r="BT19" s="41">
        <v>76</v>
      </c>
      <c r="BU19" s="41">
        <v>2</v>
      </c>
      <c r="CA19" s="36" t="s">
        <v>18</v>
      </c>
      <c r="CB19" s="64">
        <v>3</v>
      </c>
      <c r="CC19" s="40">
        <v>24</v>
      </c>
      <c r="CE19" s="37" t="s">
        <v>22</v>
      </c>
      <c r="CF19" s="64">
        <v>1187</v>
      </c>
      <c r="CG19" s="41">
        <v>68</v>
      </c>
      <c r="CI19" s="37" t="s">
        <v>349</v>
      </c>
      <c r="CJ19" s="64">
        <v>381</v>
      </c>
      <c r="CK19" s="41">
        <v>22</v>
      </c>
    </row>
    <row r="20" spans="2:89" ht="14.1" customHeight="1" thickBot="1">
      <c r="B20" s="36" t="s">
        <v>323</v>
      </c>
      <c r="C20" s="40">
        <v>53</v>
      </c>
      <c r="D20" s="40">
        <v>2</v>
      </c>
      <c r="F20" s="36" t="s">
        <v>39</v>
      </c>
      <c r="G20" s="64">
        <v>4330</v>
      </c>
      <c r="H20" s="40">
        <v>1</v>
      </c>
      <c r="J20" s="36" t="s">
        <v>13</v>
      </c>
      <c r="K20" s="64">
        <v>41906</v>
      </c>
      <c r="L20" s="40">
        <v>8</v>
      </c>
      <c r="N20" s="36" t="s">
        <v>24</v>
      </c>
      <c r="O20" s="64">
        <v>433986</v>
      </c>
      <c r="P20" s="40">
        <v>169</v>
      </c>
      <c r="R20" s="36" t="s">
        <v>16</v>
      </c>
      <c r="S20" s="64">
        <v>2241</v>
      </c>
      <c r="T20" s="40">
        <v>1</v>
      </c>
      <c r="Z20" s="36" t="s">
        <v>74</v>
      </c>
      <c r="AA20" s="64">
        <v>13110</v>
      </c>
      <c r="AB20" s="40">
        <v>2</v>
      </c>
      <c r="AD20" s="36" t="s">
        <v>301</v>
      </c>
      <c r="AE20" s="64">
        <v>3200</v>
      </c>
      <c r="AF20" s="40">
        <v>1</v>
      </c>
      <c r="AG20" s="53"/>
      <c r="AH20" s="36" t="s">
        <v>301</v>
      </c>
      <c r="AI20" s="64">
        <v>95454</v>
      </c>
      <c r="AJ20" s="40">
        <v>3</v>
      </c>
      <c r="AL20" s="36" t="s">
        <v>16</v>
      </c>
      <c r="AM20" s="64">
        <v>9567</v>
      </c>
      <c r="AN20" s="40">
        <v>5</v>
      </c>
      <c r="AP20" s="36" t="s">
        <v>18</v>
      </c>
      <c r="AQ20" s="64">
        <v>2</v>
      </c>
      <c r="AR20" s="64">
        <v>16</v>
      </c>
      <c r="AY20" s="36" t="s">
        <v>18</v>
      </c>
      <c r="AZ20" s="40">
        <v>87</v>
      </c>
      <c r="BA20" s="40">
        <v>9</v>
      </c>
      <c r="BB20" s="53"/>
      <c r="BC20" s="36" t="s">
        <v>18</v>
      </c>
      <c r="BD20" s="64">
        <v>8</v>
      </c>
      <c r="BE20" s="64">
        <v>2</v>
      </c>
      <c r="BK20" s="36" t="s">
        <v>323</v>
      </c>
      <c r="BL20" s="64">
        <v>239</v>
      </c>
      <c r="BM20" s="40">
        <v>13</v>
      </c>
      <c r="BO20" s="36" t="s">
        <v>178</v>
      </c>
      <c r="BP20" s="40" t="s">
        <v>333</v>
      </c>
      <c r="BQ20" s="40">
        <v>3</v>
      </c>
      <c r="BS20" s="36" t="s">
        <v>178</v>
      </c>
      <c r="BT20" s="40">
        <v>1190</v>
      </c>
      <c r="BU20" s="40">
        <v>83</v>
      </c>
      <c r="CA20" s="36" t="s">
        <v>76</v>
      </c>
      <c r="CB20" s="64">
        <v>1</v>
      </c>
      <c r="CC20" s="40">
        <v>39</v>
      </c>
      <c r="CE20" s="36" t="s">
        <v>74</v>
      </c>
      <c r="CF20" s="64">
        <v>1</v>
      </c>
      <c r="CG20" s="40">
        <v>1</v>
      </c>
      <c r="CI20" s="36" t="s">
        <v>354</v>
      </c>
      <c r="CJ20" s="64">
        <v>37</v>
      </c>
      <c r="CK20" s="40">
        <v>2</v>
      </c>
    </row>
    <row r="21" spans="2:89" ht="14.1" customHeight="1" thickBot="1">
      <c r="B21" s="37" t="s">
        <v>324</v>
      </c>
      <c r="C21" s="41">
        <v>18</v>
      </c>
      <c r="D21" s="41">
        <v>1</v>
      </c>
      <c r="F21" s="37" t="s">
        <v>18</v>
      </c>
      <c r="G21" s="66">
        <v>37152</v>
      </c>
      <c r="H21" s="41">
        <v>10</v>
      </c>
      <c r="J21" s="37" t="s">
        <v>24</v>
      </c>
      <c r="K21" s="66">
        <v>46006</v>
      </c>
      <c r="L21" s="41">
        <v>19</v>
      </c>
      <c r="N21" s="37" t="s">
        <v>9</v>
      </c>
      <c r="O21" s="66">
        <v>290449</v>
      </c>
      <c r="P21" s="41">
        <v>36</v>
      </c>
      <c r="R21" s="37" t="s">
        <v>56</v>
      </c>
      <c r="S21" s="66">
        <v>20130</v>
      </c>
      <c r="T21" s="41">
        <v>3</v>
      </c>
      <c r="Z21" s="37" t="s">
        <v>79</v>
      </c>
      <c r="AA21" s="64">
        <v>1975</v>
      </c>
      <c r="AB21" s="41">
        <v>1</v>
      </c>
      <c r="AD21" s="36" t="s">
        <v>79</v>
      </c>
      <c r="AE21" s="64">
        <v>1688</v>
      </c>
      <c r="AF21" s="40">
        <v>1</v>
      </c>
      <c r="AG21" s="53"/>
      <c r="AH21" s="37" t="s">
        <v>18</v>
      </c>
      <c r="AI21" s="64">
        <v>67076</v>
      </c>
      <c r="AJ21" s="41">
        <v>18</v>
      </c>
      <c r="AL21" s="37" t="s">
        <v>56</v>
      </c>
      <c r="AM21" s="64">
        <v>747</v>
      </c>
      <c r="AN21" s="41">
        <v>1</v>
      </c>
      <c r="AP21" s="37" t="s">
        <v>31</v>
      </c>
      <c r="AQ21" s="66">
        <v>1</v>
      </c>
      <c r="AR21" s="66">
        <v>6</v>
      </c>
      <c r="AY21" s="37" t="s">
        <v>31</v>
      </c>
      <c r="AZ21" s="41">
        <v>108</v>
      </c>
      <c r="BA21" s="41">
        <v>2</v>
      </c>
      <c r="BB21" s="53"/>
      <c r="BC21" s="37" t="s">
        <v>16</v>
      </c>
      <c r="BD21" s="66">
        <v>31</v>
      </c>
      <c r="BE21" s="66">
        <v>2</v>
      </c>
      <c r="BK21" s="37" t="s">
        <v>6</v>
      </c>
      <c r="BL21" s="64">
        <v>12</v>
      </c>
      <c r="BM21" s="41">
        <v>1</v>
      </c>
      <c r="BO21" s="36" t="s">
        <v>178</v>
      </c>
      <c r="BP21" s="113" t="s">
        <v>335</v>
      </c>
      <c r="BQ21" s="40">
        <v>8</v>
      </c>
      <c r="BS21" s="37" t="s">
        <v>291</v>
      </c>
      <c r="BT21" s="41">
        <v>34</v>
      </c>
      <c r="BU21" s="41">
        <v>2</v>
      </c>
      <c r="CA21" s="36" t="s">
        <v>24</v>
      </c>
      <c r="CB21" s="64">
        <v>41</v>
      </c>
      <c r="CC21" s="40">
        <v>506</v>
      </c>
      <c r="CE21" s="37" t="s">
        <v>72</v>
      </c>
      <c r="CF21" s="64">
        <v>8</v>
      </c>
      <c r="CG21" s="41">
        <v>2</v>
      </c>
      <c r="CI21" s="37" t="s">
        <v>355</v>
      </c>
      <c r="CJ21" s="64">
        <v>345</v>
      </c>
      <c r="CK21" s="41">
        <v>20</v>
      </c>
    </row>
    <row r="22" spans="2:89" ht="14.1" customHeight="1" thickBot="1">
      <c r="B22" s="37" t="s">
        <v>16</v>
      </c>
      <c r="C22" s="41">
        <v>56</v>
      </c>
      <c r="D22" s="41">
        <v>4</v>
      </c>
      <c r="F22" s="37" t="s">
        <v>220</v>
      </c>
      <c r="G22" s="66">
        <v>7358</v>
      </c>
      <c r="H22" s="41">
        <v>2</v>
      </c>
      <c r="J22" s="37" t="s">
        <v>63</v>
      </c>
      <c r="K22" s="66">
        <v>5818</v>
      </c>
      <c r="L22" s="41">
        <v>1</v>
      </c>
      <c r="N22" s="37" t="s">
        <v>54</v>
      </c>
      <c r="O22" s="66">
        <v>66608</v>
      </c>
      <c r="P22" s="41">
        <v>24</v>
      </c>
      <c r="R22" s="37" t="s">
        <v>63</v>
      </c>
      <c r="S22" s="66">
        <v>20970</v>
      </c>
      <c r="T22" s="41">
        <v>3</v>
      </c>
      <c r="Z22" s="37" t="s">
        <v>18</v>
      </c>
      <c r="AA22" s="64">
        <v>63977</v>
      </c>
      <c r="AB22" s="41">
        <v>29</v>
      </c>
      <c r="AD22" s="36" t="s">
        <v>18</v>
      </c>
      <c r="AE22" s="64">
        <v>57617</v>
      </c>
      <c r="AF22" s="40">
        <v>6</v>
      </c>
      <c r="AG22" s="53"/>
      <c r="AH22" s="37" t="s">
        <v>31</v>
      </c>
      <c r="AI22" s="64">
        <v>592</v>
      </c>
      <c r="AJ22" s="41">
        <v>1</v>
      </c>
      <c r="AL22" s="37" t="s">
        <v>63</v>
      </c>
      <c r="AM22" s="64">
        <v>5460</v>
      </c>
      <c r="AN22" s="41">
        <v>6</v>
      </c>
      <c r="AP22" s="37" t="s">
        <v>16</v>
      </c>
      <c r="AQ22" s="66">
        <v>3</v>
      </c>
      <c r="AR22" s="66">
        <v>13</v>
      </c>
      <c r="AY22" s="37" t="s">
        <v>16</v>
      </c>
      <c r="AZ22" s="41">
        <v>7</v>
      </c>
      <c r="BA22" s="41">
        <v>3</v>
      </c>
      <c r="BB22" s="53"/>
      <c r="BC22" s="37" t="s">
        <v>45</v>
      </c>
      <c r="BD22" s="66">
        <v>20</v>
      </c>
      <c r="BE22" s="66">
        <v>1</v>
      </c>
      <c r="BK22" s="37" t="s">
        <v>41</v>
      </c>
      <c r="BL22" s="64">
        <v>1</v>
      </c>
      <c r="BM22" s="41">
        <v>1</v>
      </c>
      <c r="BO22" s="36" t="s">
        <v>29</v>
      </c>
      <c r="BP22" s="40">
        <v>38</v>
      </c>
      <c r="BQ22" s="40">
        <v>4</v>
      </c>
      <c r="BS22" s="37" t="s">
        <v>29</v>
      </c>
      <c r="BT22" s="41">
        <v>255</v>
      </c>
      <c r="BU22" s="41">
        <v>19</v>
      </c>
      <c r="CA22" s="36" t="s">
        <v>63</v>
      </c>
      <c r="CB22" s="64">
        <v>5</v>
      </c>
      <c r="CC22" s="40">
        <v>94</v>
      </c>
      <c r="CE22" s="37" t="s">
        <v>18</v>
      </c>
      <c r="CF22" s="64">
        <v>137</v>
      </c>
      <c r="CG22" s="41">
        <v>15</v>
      </c>
      <c r="CI22" s="37" t="s">
        <v>356</v>
      </c>
      <c r="CJ22" s="64">
        <v>314</v>
      </c>
      <c r="CK22" s="41">
        <v>8</v>
      </c>
    </row>
    <row r="23" spans="2:89" ht="14.1" customHeight="1" thickBot="1">
      <c r="B23" s="36" t="s">
        <v>6</v>
      </c>
      <c r="C23" s="40">
        <v>7</v>
      </c>
      <c r="D23" s="40">
        <v>2</v>
      </c>
      <c r="F23" s="36" t="s">
        <v>6</v>
      </c>
      <c r="G23" s="64">
        <v>6119</v>
      </c>
      <c r="H23" s="40">
        <v>3</v>
      </c>
      <c r="J23" s="36" t="s">
        <v>29</v>
      </c>
      <c r="K23" s="64">
        <v>23266</v>
      </c>
      <c r="L23" s="40">
        <v>5</v>
      </c>
      <c r="N23" s="36" t="s">
        <v>29</v>
      </c>
      <c r="O23" s="64">
        <v>143893</v>
      </c>
      <c r="P23" s="40">
        <v>53</v>
      </c>
      <c r="R23" s="36" t="s">
        <v>29</v>
      </c>
      <c r="S23" s="64">
        <v>21065</v>
      </c>
      <c r="T23" s="40">
        <v>4</v>
      </c>
      <c r="Z23" s="36" t="s">
        <v>16</v>
      </c>
      <c r="AA23" s="64">
        <v>12183</v>
      </c>
      <c r="AB23" s="40">
        <v>5</v>
      </c>
      <c r="AD23" s="36" t="s">
        <v>6</v>
      </c>
      <c r="AE23" s="64">
        <v>6060</v>
      </c>
      <c r="AF23" s="40">
        <v>2</v>
      </c>
      <c r="AG23" s="53"/>
      <c r="AH23" s="36" t="s">
        <v>16</v>
      </c>
      <c r="AI23" s="64">
        <v>11037</v>
      </c>
      <c r="AJ23" s="40">
        <v>4</v>
      </c>
      <c r="AL23" s="36" t="s">
        <v>169</v>
      </c>
      <c r="AM23" s="64">
        <v>4254</v>
      </c>
      <c r="AN23" s="40">
        <v>2</v>
      </c>
      <c r="AP23" s="36" t="s">
        <v>6</v>
      </c>
      <c r="AQ23" s="64">
        <v>1</v>
      </c>
      <c r="AR23" s="64">
        <v>2</v>
      </c>
      <c r="AY23" s="36" t="s">
        <v>6</v>
      </c>
      <c r="AZ23" s="40">
        <v>136</v>
      </c>
      <c r="BA23" s="40">
        <v>10</v>
      </c>
      <c r="BB23" s="53"/>
      <c r="BC23" s="36" t="s">
        <v>178</v>
      </c>
      <c r="BD23" s="64">
        <v>870</v>
      </c>
      <c r="BE23" s="64">
        <v>65</v>
      </c>
      <c r="BK23" s="36" t="s">
        <v>17</v>
      </c>
      <c r="BL23" s="64">
        <v>10</v>
      </c>
      <c r="BM23" s="40">
        <v>1</v>
      </c>
      <c r="BO23" s="36" t="s">
        <v>24</v>
      </c>
      <c r="BP23" s="40">
        <v>84</v>
      </c>
      <c r="BQ23" s="40">
        <v>4</v>
      </c>
      <c r="BS23" s="36" t="s">
        <v>46</v>
      </c>
      <c r="BT23" s="40">
        <v>17</v>
      </c>
      <c r="BU23" s="40">
        <v>1</v>
      </c>
      <c r="CA23" s="36" t="s">
        <v>143</v>
      </c>
      <c r="CB23" s="64">
        <v>2</v>
      </c>
      <c r="CC23" s="40">
        <v>4</v>
      </c>
      <c r="CE23" s="36" t="s">
        <v>31</v>
      </c>
      <c r="CF23" s="64">
        <v>59</v>
      </c>
      <c r="CG23" s="40">
        <v>4</v>
      </c>
      <c r="CI23" s="36" t="s">
        <v>357</v>
      </c>
      <c r="CJ23" s="64">
        <v>355</v>
      </c>
      <c r="CK23" s="40">
        <v>15</v>
      </c>
    </row>
    <row r="24" spans="2:89" ht="14.1" customHeight="1" thickBot="1">
      <c r="B24" s="37" t="s">
        <v>76</v>
      </c>
      <c r="C24" s="41">
        <v>30</v>
      </c>
      <c r="D24" s="41">
        <v>1</v>
      </c>
      <c r="F24" s="37" t="s">
        <v>41</v>
      </c>
      <c r="G24" s="66">
        <v>10474</v>
      </c>
      <c r="H24" s="41">
        <v>1</v>
      </c>
      <c r="J24" s="37" t="s">
        <v>9</v>
      </c>
      <c r="K24" s="66">
        <v>44080</v>
      </c>
      <c r="L24" s="41">
        <v>10</v>
      </c>
      <c r="N24" s="37" t="s">
        <v>22</v>
      </c>
      <c r="O24" s="66">
        <v>117130</v>
      </c>
      <c r="P24" s="41">
        <v>22</v>
      </c>
      <c r="R24" s="37" t="s">
        <v>109</v>
      </c>
      <c r="S24" s="66">
        <v>4037</v>
      </c>
      <c r="T24" s="41">
        <v>1</v>
      </c>
      <c r="Z24" s="37" t="s">
        <v>6</v>
      </c>
      <c r="AA24" s="64">
        <v>62577</v>
      </c>
      <c r="AB24" s="41">
        <v>6</v>
      </c>
      <c r="AD24" s="36" t="s">
        <v>41</v>
      </c>
      <c r="AE24" s="64">
        <v>4137</v>
      </c>
      <c r="AF24" s="40">
        <v>1</v>
      </c>
      <c r="AG24" s="53"/>
      <c r="AH24" s="37" t="s">
        <v>6</v>
      </c>
      <c r="AI24" s="64">
        <v>93497</v>
      </c>
      <c r="AJ24" s="41">
        <v>23</v>
      </c>
      <c r="AL24" s="37" t="s">
        <v>29</v>
      </c>
      <c r="AM24" s="64">
        <v>131796</v>
      </c>
      <c r="AN24" s="41">
        <v>68</v>
      </c>
      <c r="AP24" s="37" t="s">
        <v>41</v>
      </c>
      <c r="AQ24" s="66">
        <v>2</v>
      </c>
      <c r="AR24" s="66">
        <v>22</v>
      </c>
      <c r="AY24" s="37" t="s">
        <v>17</v>
      </c>
      <c r="AZ24" s="41">
        <v>64</v>
      </c>
      <c r="BA24" s="41">
        <v>8</v>
      </c>
      <c r="BC24" s="37" t="s">
        <v>63</v>
      </c>
      <c r="BD24" s="66">
        <v>18</v>
      </c>
      <c r="BE24" s="66">
        <v>1</v>
      </c>
      <c r="BK24" s="37" t="s">
        <v>56</v>
      </c>
      <c r="BL24" s="64">
        <v>4</v>
      </c>
      <c r="BM24" s="41">
        <v>2</v>
      </c>
      <c r="BO24" s="36" t="s">
        <v>9</v>
      </c>
      <c r="BP24" s="40">
        <v>79</v>
      </c>
      <c r="BQ24" s="40">
        <v>4</v>
      </c>
      <c r="BS24" s="37" t="s">
        <v>109</v>
      </c>
      <c r="BT24" s="41">
        <v>137</v>
      </c>
      <c r="BU24" s="41">
        <v>11</v>
      </c>
      <c r="CA24" s="36" t="s">
        <v>29</v>
      </c>
      <c r="CB24" s="64">
        <v>21</v>
      </c>
      <c r="CC24" s="40">
        <v>1141</v>
      </c>
      <c r="CE24" s="37" t="s">
        <v>16</v>
      </c>
      <c r="CF24" s="64">
        <v>313</v>
      </c>
      <c r="CG24" s="41">
        <v>15</v>
      </c>
      <c r="CI24" s="37" t="s">
        <v>359</v>
      </c>
      <c r="CJ24" s="64">
        <v>853</v>
      </c>
      <c r="CK24" s="41">
        <v>9</v>
      </c>
    </row>
    <row r="25" spans="2:89" ht="14.1" customHeight="1" thickBot="1">
      <c r="B25" s="37" t="s">
        <v>41</v>
      </c>
      <c r="C25" s="41">
        <v>59</v>
      </c>
      <c r="D25" s="41">
        <v>5</v>
      </c>
      <c r="F25" s="37" t="s">
        <v>17</v>
      </c>
      <c r="G25" s="66">
        <v>3976</v>
      </c>
      <c r="H25" s="41">
        <v>3</v>
      </c>
      <c r="J25" s="37" t="s">
        <v>36</v>
      </c>
      <c r="K25" s="66">
        <v>1368</v>
      </c>
      <c r="L25" s="41">
        <v>1</v>
      </c>
      <c r="N25" s="37" t="s">
        <v>63</v>
      </c>
      <c r="O25" s="66">
        <v>6767</v>
      </c>
      <c r="P25" s="41">
        <v>4</v>
      </c>
      <c r="R25" s="37" t="s">
        <v>32</v>
      </c>
      <c r="S25" s="66">
        <v>3000</v>
      </c>
      <c r="T25" s="41">
        <v>1</v>
      </c>
      <c r="Z25" s="37" t="s">
        <v>41</v>
      </c>
      <c r="AA25" s="64">
        <v>15170</v>
      </c>
      <c r="AB25" s="41">
        <v>7</v>
      </c>
      <c r="AD25" s="36" t="s">
        <v>56</v>
      </c>
      <c r="AE25" s="64">
        <v>19259</v>
      </c>
      <c r="AF25" s="40">
        <v>6</v>
      </c>
      <c r="AG25" s="53"/>
      <c r="AH25" s="37" t="s">
        <v>305</v>
      </c>
      <c r="AI25" s="64">
        <v>318</v>
      </c>
      <c r="AJ25" s="41">
        <v>1</v>
      </c>
      <c r="AL25" s="37" t="s">
        <v>46</v>
      </c>
      <c r="AM25" s="64">
        <v>3418</v>
      </c>
      <c r="AN25" s="41">
        <v>1</v>
      </c>
      <c r="AP25" s="37" t="s">
        <v>17</v>
      </c>
      <c r="AQ25" s="66">
        <v>1</v>
      </c>
      <c r="AR25" s="66">
        <v>2</v>
      </c>
      <c r="AY25" s="37" t="s">
        <v>56</v>
      </c>
      <c r="AZ25" s="41">
        <v>28</v>
      </c>
      <c r="BA25" s="41">
        <v>4</v>
      </c>
      <c r="BC25" s="37" t="s">
        <v>63</v>
      </c>
      <c r="BD25" s="66">
        <v>10</v>
      </c>
      <c r="BE25" s="66">
        <v>1</v>
      </c>
      <c r="BK25" s="37" t="s">
        <v>178</v>
      </c>
      <c r="BL25" s="64">
        <v>1055</v>
      </c>
      <c r="BM25" s="41">
        <v>125</v>
      </c>
      <c r="BO25" s="36" t="s">
        <v>42</v>
      </c>
      <c r="BP25" s="40">
        <v>33</v>
      </c>
      <c r="BQ25" s="40">
        <v>1</v>
      </c>
      <c r="BS25" s="37" t="s">
        <v>32</v>
      </c>
      <c r="BT25" s="41">
        <v>30</v>
      </c>
      <c r="BU25" s="41">
        <v>2</v>
      </c>
      <c r="CA25" s="36" t="s">
        <v>32</v>
      </c>
      <c r="CB25" s="64">
        <v>1</v>
      </c>
      <c r="CC25" s="40">
        <v>20</v>
      </c>
      <c r="CE25" s="37" t="s">
        <v>6</v>
      </c>
      <c r="CF25" s="64">
        <v>113</v>
      </c>
      <c r="CG25" s="41">
        <v>11</v>
      </c>
      <c r="CI25" s="37" t="s">
        <v>361</v>
      </c>
      <c r="CJ25" s="64">
        <v>290</v>
      </c>
      <c r="CK25" s="41">
        <v>7</v>
      </c>
    </row>
    <row r="26" spans="2:89" ht="14.1" customHeight="1" thickBot="1">
      <c r="B26" s="36" t="s">
        <v>404</v>
      </c>
      <c r="C26" s="40">
        <v>259</v>
      </c>
      <c r="D26" s="40">
        <v>9</v>
      </c>
      <c r="F26" s="36" t="s">
        <v>56</v>
      </c>
      <c r="G26" s="64">
        <v>5712</v>
      </c>
      <c r="H26" s="40">
        <v>2</v>
      </c>
      <c r="J26" s="36" t="s">
        <v>109</v>
      </c>
      <c r="K26" s="64">
        <v>26888</v>
      </c>
      <c r="L26" s="40">
        <v>5</v>
      </c>
      <c r="N26" s="36" t="s">
        <v>15</v>
      </c>
      <c r="O26" s="64">
        <v>22526</v>
      </c>
      <c r="P26" s="40">
        <v>5</v>
      </c>
      <c r="R26" s="36" t="s">
        <v>24</v>
      </c>
      <c r="S26" s="64">
        <v>33479</v>
      </c>
      <c r="T26" s="40">
        <v>11</v>
      </c>
      <c r="Z26" s="36" t="s">
        <v>17</v>
      </c>
      <c r="AA26" s="64">
        <v>9354</v>
      </c>
      <c r="AB26" s="40">
        <v>2</v>
      </c>
      <c r="AD26" s="36" t="s">
        <v>45</v>
      </c>
      <c r="AE26" s="64">
        <v>9573</v>
      </c>
      <c r="AF26" s="40">
        <v>5</v>
      </c>
      <c r="AG26" s="53"/>
      <c r="AH26" s="36" t="s">
        <v>17</v>
      </c>
      <c r="AI26" s="64">
        <v>3171</v>
      </c>
      <c r="AJ26" s="40">
        <v>1</v>
      </c>
      <c r="AL26" s="36" t="s">
        <v>315</v>
      </c>
      <c r="AM26" s="64">
        <v>232</v>
      </c>
      <c r="AN26" s="40">
        <v>1</v>
      </c>
      <c r="AP26" s="36" t="s">
        <v>45</v>
      </c>
      <c r="AQ26" s="64">
        <v>1</v>
      </c>
      <c r="AR26" s="64">
        <v>13</v>
      </c>
      <c r="AY26" s="36" t="s">
        <v>178</v>
      </c>
      <c r="AZ26" s="40">
        <v>5938</v>
      </c>
      <c r="BA26" s="40">
        <v>406</v>
      </c>
      <c r="BC26" s="36" t="s">
        <v>29</v>
      </c>
      <c r="BD26" s="64">
        <v>315</v>
      </c>
      <c r="BE26" s="64">
        <v>24</v>
      </c>
      <c r="BK26" s="36" t="s">
        <v>63</v>
      </c>
      <c r="BL26" s="64">
        <v>20</v>
      </c>
      <c r="BM26" s="40">
        <v>1</v>
      </c>
      <c r="BS26" s="36" t="s">
        <v>24</v>
      </c>
      <c r="BT26" s="40">
        <v>250</v>
      </c>
      <c r="BU26" s="40">
        <v>60</v>
      </c>
      <c r="CA26" s="36" t="s">
        <v>9</v>
      </c>
      <c r="CB26" s="64">
        <v>7</v>
      </c>
      <c r="CC26" s="40">
        <v>104</v>
      </c>
      <c r="CE26" s="36" t="s">
        <v>76</v>
      </c>
      <c r="CF26" s="64">
        <v>16</v>
      </c>
      <c r="CG26" s="40">
        <v>1</v>
      </c>
      <c r="CI26" s="36" t="s">
        <v>397</v>
      </c>
      <c r="CJ26" s="64">
        <v>317</v>
      </c>
      <c r="CK26" s="40">
        <v>7</v>
      </c>
    </row>
    <row r="27" spans="2:89" ht="14.1" customHeight="1" thickBot="1">
      <c r="B27" s="37" t="s">
        <v>56</v>
      </c>
      <c r="C27" s="41">
        <v>15</v>
      </c>
      <c r="D27" s="41">
        <v>1</v>
      </c>
      <c r="F27" s="37" t="s">
        <v>63</v>
      </c>
      <c r="G27" s="66">
        <v>2832</v>
      </c>
      <c r="H27" s="41">
        <v>1</v>
      </c>
      <c r="J27" s="37" t="s">
        <v>14</v>
      </c>
      <c r="K27" s="66">
        <v>10494</v>
      </c>
      <c r="L27" s="41">
        <v>3</v>
      </c>
      <c r="N27" s="37" t="s">
        <v>7</v>
      </c>
      <c r="O27" s="66">
        <v>2697</v>
      </c>
      <c r="P27" s="41">
        <v>5</v>
      </c>
      <c r="R27" s="37" t="s">
        <v>42</v>
      </c>
      <c r="S27" s="66">
        <v>17182</v>
      </c>
      <c r="T27" s="41">
        <v>1</v>
      </c>
      <c r="Z27" s="37" t="s">
        <v>56</v>
      </c>
      <c r="AA27" s="64">
        <v>12999</v>
      </c>
      <c r="AB27" s="41">
        <v>6</v>
      </c>
      <c r="AD27" s="36" t="s">
        <v>63</v>
      </c>
      <c r="AE27" s="64">
        <v>5325</v>
      </c>
      <c r="AF27" s="40">
        <v>1</v>
      </c>
      <c r="AG27" s="53"/>
      <c r="AH27" s="37" t="s">
        <v>56</v>
      </c>
      <c r="AI27" s="64">
        <v>3806</v>
      </c>
      <c r="AJ27" s="41">
        <v>2</v>
      </c>
      <c r="AL27" s="37" t="s">
        <v>24</v>
      </c>
      <c r="AM27" s="64">
        <v>83091</v>
      </c>
      <c r="AN27" s="41">
        <v>50</v>
      </c>
      <c r="AP27" s="37" t="s">
        <v>63</v>
      </c>
      <c r="AQ27" s="66">
        <v>6</v>
      </c>
      <c r="AR27" s="66">
        <v>35</v>
      </c>
      <c r="AY27" s="37" t="s">
        <v>185</v>
      </c>
      <c r="AZ27" s="41">
        <v>26</v>
      </c>
      <c r="BA27" s="41">
        <v>7</v>
      </c>
      <c r="BC27" s="37" t="s">
        <v>46</v>
      </c>
      <c r="BD27" s="66">
        <v>9</v>
      </c>
      <c r="BE27" s="66">
        <v>1</v>
      </c>
      <c r="BK27" s="37" t="s">
        <v>29</v>
      </c>
      <c r="BL27" s="64">
        <v>369</v>
      </c>
      <c r="BM27" s="41">
        <v>37</v>
      </c>
      <c r="BS27" s="37" t="s">
        <v>9</v>
      </c>
      <c r="BT27" s="41">
        <v>112</v>
      </c>
      <c r="BU27" s="41">
        <v>8</v>
      </c>
      <c r="CA27" s="36" t="s">
        <v>42</v>
      </c>
      <c r="CB27" s="64">
        <v>1</v>
      </c>
      <c r="CC27" s="40">
        <v>17</v>
      </c>
      <c r="CE27" s="37" t="s">
        <v>41</v>
      </c>
      <c r="CF27" s="64">
        <v>43</v>
      </c>
      <c r="CG27" s="41">
        <v>3</v>
      </c>
      <c r="CI27" s="37" t="s">
        <v>362</v>
      </c>
      <c r="CJ27" s="64">
        <v>315</v>
      </c>
      <c r="CK27" s="41">
        <v>7</v>
      </c>
    </row>
    <row r="28" spans="2:89" ht="14.1" customHeight="1" thickBot="1">
      <c r="B28" s="37" t="s">
        <v>45</v>
      </c>
      <c r="C28" s="41">
        <v>1</v>
      </c>
      <c r="D28" s="41">
        <v>1</v>
      </c>
      <c r="F28" s="37" t="s">
        <v>144</v>
      </c>
      <c r="G28" s="66">
        <v>199</v>
      </c>
      <c r="H28" s="41">
        <v>1</v>
      </c>
      <c r="J28" s="37" t="s">
        <v>268</v>
      </c>
      <c r="K28" s="66">
        <v>3261</v>
      </c>
      <c r="L28" s="41">
        <v>1</v>
      </c>
      <c r="N28" s="37" t="s">
        <v>17</v>
      </c>
      <c r="O28" s="66">
        <v>4234</v>
      </c>
      <c r="P28" s="41">
        <v>5</v>
      </c>
      <c r="R28" s="37" t="s">
        <v>14</v>
      </c>
      <c r="S28" s="66">
        <v>1323</v>
      </c>
      <c r="T28" s="41">
        <v>1</v>
      </c>
      <c r="Z28" s="37" t="s">
        <v>45</v>
      </c>
      <c r="AA28" s="64">
        <v>2702</v>
      </c>
      <c r="AB28" s="41">
        <v>2</v>
      </c>
      <c r="AD28" s="36" t="s">
        <v>185</v>
      </c>
      <c r="AE28" s="64">
        <v>4814</v>
      </c>
      <c r="AF28" s="40">
        <v>1</v>
      </c>
      <c r="AG28" s="53"/>
      <c r="AH28" s="37" t="s">
        <v>45</v>
      </c>
      <c r="AI28" s="64">
        <v>4629</v>
      </c>
      <c r="AJ28" s="41">
        <v>2</v>
      </c>
      <c r="AL28" s="37" t="s">
        <v>9</v>
      </c>
      <c r="AM28" s="64">
        <v>7304</v>
      </c>
      <c r="AN28" s="41">
        <v>5</v>
      </c>
      <c r="AP28" s="37" t="s">
        <v>29</v>
      </c>
      <c r="AQ28" s="66">
        <v>197</v>
      </c>
      <c r="AR28" s="66">
        <v>1929</v>
      </c>
      <c r="AY28" s="37" t="s">
        <v>29</v>
      </c>
      <c r="AZ28" s="41">
        <v>766</v>
      </c>
      <c r="BA28" s="41">
        <v>211</v>
      </c>
      <c r="BC28" s="37" t="s">
        <v>32</v>
      </c>
      <c r="BD28" s="66">
        <v>36</v>
      </c>
      <c r="BE28" s="66">
        <v>2</v>
      </c>
      <c r="BK28" s="37" t="s">
        <v>46</v>
      </c>
      <c r="BL28" s="64">
        <v>6</v>
      </c>
      <c r="BM28" s="41">
        <v>1</v>
      </c>
      <c r="BS28" s="37" t="s">
        <v>36</v>
      </c>
      <c r="BT28" s="41">
        <v>79</v>
      </c>
      <c r="BU28" s="41">
        <v>4</v>
      </c>
      <c r="CA28" s="36" t="s">
        <v>36</v>
      </c>
      <c r="CB28" s="64">
        <v>4</v>
      </c>
      <c r="CC28" s="40">
        <v>19</v>
      </c>
      <c r="CE28" s="37" t="s">
        <v>17</v>
      </c>
      <c r="CF28" s="64">
        <v>8</v>
      </c>
      <c r="CG28" s="41">
        <v>4</v>
      </c>
      <c r="CI28" s="37" t="s">
        <v>398</v>
      </c>
      <c r="CJ28" s="64">
        <v>256</v>
      </c>
      <c r="CK28" s="41">
        <v>2</v>
      </c>
    </row>
    <row r="29" spans="2:89" ht="14.1" customHeight="1" thickBot="1">
      <c r="B29" s="36" t="s">
        <v>178</v>
      </c>
      <c r="C29" s="40">
        <v>1945</v>
      </c>
      <c r="D29" s="40">
        <v>419</v>
      </c>
      <c r="F29" s="36" t="s">
        <v>29</v>
      </c>
      <c r="G29" s="64">
        <v>205728</v>
      </c>
      <c r="H29" s="40">
        <v>58</v>
      </c>
      <c r="J29" s="36" t="s">
        <v>25</v>
      </c>
      <c r="K29" s="64">
        <v>10552</v>
      </c>
      <c r="L29" s="40">
        <v>5</v>
      </c>
      <c r="N29" s="36" t="s">
        <v>272</v>
      </c>
      <c r="O29" s="64">
        <v>2736</v>
      </c>
      <c r="P29" s="40">
        <v>2</v>
      </c>
      <c r="R29" s="37" t="s">
        <v>25</v>
      </c>
      <c r="S29" s="66">
        <v>6079</v>
      </c>
      <c r="T29" s="41">
        <v>3</v>
      </c>
      <c r="Z29" s="37" t="s">
        <v>63</v>
      </c>
      <c r="AA29" s="64">
        <v>25916</v>
      </c>
      <c r="AB29" s="41">
        <v>8</v>
      </c>
      <c r="AD29" s="36" t="s">
        <v>29</v>
      </c>
      <c r="AE29" s="64">
        <v>327168</v>
      </c>
      <c r="AF29" s="40">
        <v>79</v>
      </c>
      <c r="AG29" s="53"/>
      <c r="AH29" s="37" t="s">
        <v>63</v>
      </c>
      <c r="AI29" s="64">
        <v>115756</v>
      </c>
      <c r="AJ29" s="41">
        <v>9</v>
      </c>
      <c r="AL29" s="37" t="s">
        <v>42</v>
      </c>
      <c r="AM29" s="64">
        <v>1773</v>
      </c>
      <c r="AN29" s="41">
        <v>1</v>
      </c>
      <c r="AP29" s="37" t="s">
        <v>8</v>
      </c>
      <c r="AQ29" s="66">
        <v>1</v>
      </c>
      <c r="AR29" s="66">
        <v>10</v>
      </c>
      <c r="AY29" s="37" t="s">
        <v>46</v>
      </c>
      <c r="AZ29" s="41">
        <v>45</v>
      </c>
      <c r="BA29" s="41">
        <v>3</v>
      </c>
      <c r="BC29" s="37" t="s">
        <v>24</v>
      </c>
      <c r="BD29" s="66">
        <v>535</v>
      </c>
      <c r="BE29" s="66">
        <v>46</v>
      </c>
      <c r="BK29" s="37" t="s">
        <v>315</v>
      </c>
      <c r="BL29" s="64">
        <v>5</v>
      </c>
      <c r="BM29" s="41">
        <v>2</v>
      </c>
      <c r="BS29" s="37" t="s">
        <v>14</v>
      </c>
      <c r="BT29" s="41">
        <v>53</v>
      </c>
      <c r="BU29" s="41">
        <v>3</v>
      </c>
      <c r="CA29" s="36" t="s">
        <v>54</v>
      </c>
      <c r="CB29" s="64">
        <v>8</v>
      </c>
      <c r="CC29" s="40">
        <v>79</v>
      </c>
      <c r="CE29" s="37" t="s">
        <v>56</v>
      </c>
      <c r="CF29" s="64">
        <v>175</v>
      </c>
      <c r="CG29" s="41">
        <v>3</v>
      </c>
      <c r="CI29" s="37" t="s">
        <v>363</v>
      </c>
      <c r="CJ29" s="64">
        <v>281</v>
      </c>
      <c r="CK29" s="41">
        <v>4</v>
      </c>
    </row>
    <row r="30" spans="2:89" ht="14.1" customHeight="1" thickBot="1">
      <c r="B30" s="36" t="s">
        <v>63</v>
      </c>
      <c r="C30" s="40">
        <v>13</v>
      </c>
      <c r="D30" s="40">
        <v>1</v>
      </c>
      <c r="F30" s="37" t="s">
        <v>46</v>
      </c>
      <c r="G30" s="64">
        <v>7686</v>
      </c>
      <c r="H30" s="41">
        <v>3</v>
      </c>
      <c r="J30" s="36" t="s">
        <v>5</v>
      </c>
      <c r="K30" s="64">
        <v>23790</v>
      </c>
      <c r="L30" s="40">
        <v>4</v>
      </c>
      <c r="N30" s="37" t="s">
        <v>46</v>
      </c>
      <c r="O30" s="64">
        <v>15491</v>
      </c>
      <c r="P30" s="41">
        <v>6</v>
      </c>
      <c r="R30" s="36" t="s">
        <v>5</v>
      </c>
      <c r="S30" s="64">
        <v>1610</v>
      </c>
      <c r="T30" s="40">
        <v>1</v>
      </c>
      <c r="Z30" s="37" t="s">
        <v>185</v>
      </c>
      <c r="AA30" s="64">
        <v>2197</v>
      </c>
      <c r="AB30" s="41">
        <v>2</v>
      </c>
      <c r="AD30" s="36" t="s">
        <v>46</v>
      </c>
      <c r="AE30" s="64">
        <v>2545</v>
      </c>
      <c r="AF30" s="40">
        <v>1</v>
      </c>
      <c r="AG30" s="53"/>
      <c r="AH30" s="37" t="s">
        <v>185</v>
      </c>
      <c r="AI30" s="64">
        <v>3870</v>
      </c>
      <c r="AJ30" s="41">
        <v>2</v>
      </c>
      <c r="AL30" s="37" t="s">
        <v>36</v>
      </c>
      <c r="AM30" s="64">
        <v>4502</v>
      </c>
      <c r="AN30" s="41">
        <v>3</v>
      </c>
      <c r="AP30" s="37" t="s">
        <v>175</v>
      </c>
      <c r="AQ30" s="66">
        <v>1</v>
      </c>
      <c r="AR30" s="66">
        <v>2</v>
      </c>
      <c r="AY30" s="37" t="s">
        <v>109</v>
      </c>
      <c r="AZ30" s="41">
        <v>287</v>
      </c>
      <c r="BA30" s="41">
        <v>25</v>
      </c>
      <c r="BC30" s="37" t="s">
        <v>9</v>
      </c>
      <c r="BD30" s="66">
        <v>44</v>
      </c>
      <c r="BE30" s="66">
        <v>5</v>
      </c>
      <c r="BK30" s="37" t="s">
        <v>326</v>
      </c>
      <c r="BL30" s="64">
        <v>291</v>
      </c>
      <c r="BM30" s="41">
        <v>44</v>
      </c>
      <c r="BS30" s="37" t="s">
        <v>268</v>
      </c>
      <c r="BT30" s="41">
        <v>3</v>
      </c>
      <c r="BU30" s="41">
        <v>1</v>
      </c>
      <c r="CA30" s="36" t="s">
        <v>14</v>
      </c>
      <c r="CB30" s="64">
        <v>3</v>
      </c>
      <c r="CC30" s="40">
        <v>49</v>
      </c>
      <c r="CE30" s="37" t="s">
        <v>45</v>
      </c>
      <c r="CF30" s="64">
        <v>6</v>
      </c>
      <c r="CG30" s="41">
        <v>1</v>
      </c>
      <c r="CI30" s="37" t="s">
        <v>366</v>
      </c>
      <c r="CJ30" s="64">
        <v>256</v>
      </c>
      <c r="CK30" s="41">
        <v>1</v>
      </c>
    </row>
    <row r="31" spans="2:89" ht="14.1" customHeight="1" thickBot="1">
      <c r="B31" s="36" t="s">
        <v>185</v>
      </c>
      <c r="C31" s="40">
        <v>5</v>
      </c>
      <c r="D31" s="40">
        <v>1</v>
      </c>
      <c r="F31" s="37" t="s">
        <v>32</v>
      </c>
      <c r="G31" s="66">
        <v>336</v>
      </c>
      <c r="H31" s="41">
        <v>1</v>
      </c>
      <c r="J31" s="37" t="s">
        <v>56</v>
      </c>
      <c r="K31" s="66">
        <v>2467</v>
      </c>
      <c r="L31" s="41">
        <v>1</v>
      </c>
      <c r="N31" s="37" t="s">
        <v>56</v>
      </c>
      <c r="O31" s="66">
        <v>6855</v>
      </c>
      <c r="P31" s="41">
        <v>5</v>
      </c>
      <c r="Z31" s="37" t="s">
        <v>55</v>
      </c>
      <c r="AA31" s="64">
        <v>7799</v>
      </c>
      <c r="AB31" s="41">
        <v>8</v>
      </c>
      <c r="AD31" s="36" t="s">
        <v>109</v>
      </c>
      <c r="AE31" s="64">
        <v>48581</v>
      </c>
      <c r="AF31" s="40">
        <v>20</v>
      </c>
      <c r="AG31" s="53"/>
      <c r="AH31" s="37" t="s">
        <v>55</v>
      </c>
      <c r="AI31" s="64">
        <v>1936</v>
      </c>
      <c r="AJ31" s="41">
        <v>2</v>
      </c>
      <c r="AL31" s="37" t="s">
        <v>54</v>
      </c>
      <c r="AM31" s="64">
        <v>77094</v>
      </c>
      <c r="AN31" s="41">
        <v>19</v>
      </c>
      <c r="AP31" s="37" t="s">
        <v>109</v>
      </c>
      <c r="AQ31" s="66">
        <v>9</v>
      </c>
      <c r="AR31" s="66">
        <v>206</v>
      </c>
      <c r="AY31" s="37" t="s">
        <v>32</v>
      </c>
      <c r="AZ31" s="41">
        <v>18</v>
      </c>
      <c r="BA31" s="41">
        <v>3</v>
      </c>
      <c r="BC31" s="36" t="s">
        <v>42</v>
      </c>
      <c r="BD31" s="64">
        <v>23</v>
      </c>
      <c r="BE31" s="64">
        <v>1</v>
      </c>
      <c r="BK31" s="37" t="s">
        <v>9</v>
      </c>
      <c r="BL31" s="64">
        <v>122</v>
      </c>
      <c r="BM31" s="41">
        <v>14</v>
      </c>
      <c r="BS31" s="37" t="s">
        <v>293</v>
      </c>
      <c r="BT31" s="41">
        <v>140</v>
      </c>
      <c r="BU31" s="41">
        <v>11</v>
      </c>
      <c r="CA31" s="36" t="s">
        <v>25</v>
      </c>
      <c r="CB31" s="64">
        <v>9</v>
      </c>
      <c r="CC31" s="40">
        <v>220</v>
      </c>
      <c r="CE31" s="37" t="s">
        <v>63</v>
      </c>
      <c r="CF31" s="64">
        <v>117</v>
      </c>
      <c r="CG31" s="41">
        <v>9</v>
      </c>
      <c r="CI31" s="37" t="s">
        <v>367</v>
      </c>
      <c r="CJ31" s="64">
        <v>2457</v>
      </c>
      <c r="CK31" s="41">
        <v>34</v>
      </c>
    </row>
    <row r="32" spans="2:89" ht="14.1" customHeight="1" thickBot="1">
      <c r="B32" s="36" t="s">
        <v>144</v>
      </c>
      <c r="C32" s="40">
        <v>14</v>
      </c>
      <c r="D32" s="40">
        <v>3</v>
      </c>
      <c r="F32" s="36" t="s">
        <v>24</v>
      </c>
      <c r="G32" s="66">
        <v>174528</v>
      </c>
      <c r="H32" s="40">
        <v>58</v>
      </c>
      <c r="J32" s="37" t="s">
        <v>45</v>
      </c>
      <c r="K32" s="66">
        <v>10997</v>
      </c>
      <c r="L32" s="41">
        <v>2</v>
      </c>
      <c r="N32" s="36" t="s">
        <v>16</v>
      </c>
      <c r="O32" s="66">
        <v>14532</v>
      </c>
      <c r="P32" s="40">
        <v>3</v>
      </c>
      <c r="R32" s="67" t="s">
        <v>180</v>
      </c>
      <c r="Z32" s="37" t="s">
        <v>29</v>
      </c>
      <c r="AA32" s="64">
        <v>458218</v>
      </c>
      <c r="AB32" s="41">
        <v>115</v>
      </c>
      <c r="AD32" s="36" t="s">
        <v>32</v>
      </c>
      <c r="AE32" s="64">
        <v>24090</v>
      </c>
      <c r="AF32" s="40">
        <v>6</v>
      </c>
      <c r="AG32" s="53"/>
      <c r="AH32" s="37" t="s">
        <v>29</v>
      </c>
      <c r="AI32" s="64">
        <v>314587</v>
      </c>
      <c r="AJ32" s="41">
        <v>26</v>
      </c>
      <c r="AL32" s="37" t="s">
        <v>316</v>
      </c>
      <c r="AM32" s="64">
        <v>646</v>
      </c>
      <c r="AN32" s="41">
        <v>2</v>
      </c>
      <c r="AP32" s="36" t="s">
        <v>24</v>
      </c>
      <c r="AQ32" s="64">
        <v>100</v>
      </c>
      <c r="AR32" s="64">
        <v>784</v>
      </c>
      <c r="AY32" s="37" t="s">
        <v>24</v>
      </c>
      <c r="AZ32" s="41">
        <v>2637</v>
      </c>
      <c r="BA32" s="41">
        <v>371</v>
      </c>
      <c r="BC32" s="37" t="s">
        <v>36</v>
      </c>
      <c r="BD32" s="66">
        <v>62</v>
      </c>
      <c r="BE32" s="66">
        <v>3</v>
      </c>
      <c r="BK32" s="37" t="s">
        <v>42</v>
      </c>
      <c r="BL32" s="64">
        <v>40</v>
      </c>
      <c r="BM32" s="41">
        <v>1</v>
      </c>
      <c r="BS32" s="37" t="s">
        <v>5</v>
      </c>
      <c r="BT32" s="41">
        <v>328</v>
      </c>
      <c r="BU32" s="41">
        <v>5</v>
      </c>
      <c r="CA32" s="36" t="s">
        <v>5</v>
      </c>
      <c r="CB32" s="64">
        <v>2</v>
      </c>
      <c r="CC32" s="40">
        <v>29</v>
      </c>
      <c r="CE32" s="37" t="s">
        <v>169</v>
      </c>
      <c r="CF32" s="64">
        <v>1</v>
      </c>
      <c r="CG32" s="41">
        <v>1</v>
      </c>
      <c r="CI32" s="37" t="s">
        <v>369</v>
      </c>
      <c r="CJ32" s="64">
        <v>275</v>
      </c>
      <c r="CK32" s="41">
        <v>4</v>
      </c>
    </row>
    <row r="33" spans="2:89" ht="14.1" customHeight="1" thickBot="1">
      <c r="B33" s="36" t="s">
        <v>192</v>
      </c>
      <c r="C33" s="40">
        <v>14</v>
      </c>
      <c r="D33" s="40">
        <v>1</v>
      </c>
      <c r="F33" s="37" t="s">
        <v>9</v>
      </c>
      <c r="G33" s="64">
        <v>32753</v>
      </c>
      <c r="H33" s="41">
        <v>14</v>
      </c>
      <c r="J33" s="36" t="s">
        <v>38</v>
      </c>
      <c r="K33" s="64">
        <v>4753</v>
      </c>
      <c r="L33" s="40">
        <v>1</v>
      </c>
      <c r="N33" s="37" t="s">
        <v>14</v>
      </c>
      <c r="O33" s="64">
        <v>9899</v>
      </c>
      <c r="P33" s="41">
        <v>8</v>
      </c>
      <c r="Z33" s="37" t="s">
        <v>8</v>
      </c>
      <c r="AA33" s="64">
        <v>4202</v>
      </c>
      <c r="AB33" s="41">
        <v>2</v>
      </c>
      <c r="AD33" s="36" t="s">
        <v>24</v>
      </c>
      <c r="AE33" s="64">
        <v>339362</v>
      </c>
      <c r="AF33" s="40">
        <v>122</v>
      </c>
      <c r="AG33" s="53"/>
      <c r="AH33" s="37" t="s">
        <v>46</v>
      </c>
      <c r="AI33" s="64">
        <v>1897</v>
      </c>
      <c r="AJ33" s="41">
        <v>1</v>
      </c>
      <c r="AL33" s="37" t="s">
        <v>14</v>
      </c>
      <c r="AM33" s="64">
        <v>44115</v>
      </c>
      <c r="AN33" s="41">
        <v>13</v>
      </c>
      <c r="AP33" s="37" t="s">
        <v>77</v>
      </c>
      <c r="AQ33" s="66">
        <v>1</v>
      </c>
      <c r="AR33" s="66">
        <v>13</v>
      </c>
      <c r="AY33" s="37" t="s">
        <v>9</v>
      </c>
      <c r="AZ33" s="41">
        <v>392</v>
      </c>
      <c r="BA33" s="41">
        <v>50</v>
      </c>
      <c r="BC33" s="37" t="s">
        <v>54</v>
      </c>
      <c r="BD33" s="66">
        <v>99</v>
      </c>
      <c r="BE33" s="66">
        <v>8</v>
      </c>
      <c r="BK33" s="37" t="s">
        <v>36</v>
      </c>
      <c r="BL33" s="64">
        <v>9</v>
      </c>
      <c r="BM33" s="41">
        <v>2</v>
      </c>
      <c r="CA33" s="36" t="s">
        <v>57</v>
      </c>
      <c r="CB33" s="64">
        <v>1</v>
      </c>
      <c r="CC33" s="40">
        <v>2</v>
      </c>
      <c r="CE33" s="37" t="s">
        <v>55</v>
      </c>
      <c r="CF33" s="64">
        <v>24</v>
      </c>
      <c r="CG33" s="41">
        <v>5</v>
      </c>
      <c r="CI33" s="37" t="s">
        <v>370</v>
      </c>
      <c r="CJ33" s="64">
        <v>486</v>
      </c>
      <c r="CK33" s="41">
        <v>25</v>
      </c>
    </row>
    <row r="34" spans="2:89" ht="14.1" customHeight="1" thickBot="1">
      <c r="B34" s="36" t="s">
        <v>325</v>
      </c>
      <c r="C34" s="40">
        <v>2223</v>
      </c>
      <c r="D34" s="40">
        <v>163</v>
      </c>
      <c r="F34" s="37" t="s">
        <v>71</v>
      </c>
      <c r="G34" s="66">
        <v>31266</v>
      </c>
      <c r="H34" s="41">
        <v>1</v>
      </c>
      <c r="J34" s="37" t="s">
        <v>26</v>
      </c>
      <c r="K34" s="66">
        <v>6249</v>
      </c>
      <c r="L34" s="41">
        <v>2</v>
      </c>
      <c r="N34" s="37" t="s">
        <v>36</v>
      </c>
      <c r="O34" s="66">
        <v>20938</v>
      </c>
      <c r="P34" s="41">
        <v>8</v>
      </c>
      <c r="Z34" s="37" t="s">
        <v>46</v>
      </c>
      <c r="AA34" s="64">
        <v>28853</v>
      </c>
      <c r="AB34" s="41">
        <v>10</v>
      </c>
      <c r="AD34" s="36" t="s">
        <v>9</v>
      </c>
      <c r="AE34" s="64">
        <v>56148</v>
      </c>
      <c r="AF34" s="40">
        <v>17</v>
      </c>
      <c r="AG34" s="53"/>
      <c r="AH34" s="37" t="s">
        <v>46</v>
      </c>
      <c r="AI34" s="64">
        <v>1587</v>
      </c>
      <c r="AJ34" s="41">
        <v>4</v>
      </c>
      <c r="AL34" s="37" t="s">
        <v>25</v>
      </c>
      <c r="AM34" s="64">
        <v>21892</v>
      </c>
      <c r="AN34" s="41">
        <v>9</v>
      </c>
      <c r="AP34" s="37" t="s">
        <v>9</v>
      </c>
      <c r="AQ34" s="66">
        <v>56</v>
      </c>
      <c r="AR34" s="66">
        <v>343</v>
      </c>
      <c r="AY34" s="37" t="s">
        <v>36</v>
      </c>
      <c r="AZ34" s="41">
        <v>59</v>
      </c>
      <c r="BA34" s="41">
        <v>8</v>
      </c>
      <c r="BC34" s="37" t="s">
        <v>57</v>
      </c>
      <c r="BD34" s="66">
        <v>11</v>
      </c>
      <c r="BE34" s="66">
        <v>2</v>
      </c>
      <c r="BK34" s="37" t="s">
        <v>54</v>
      </c>
      <c r="BL34" s="64">
        <v>96</v>
      </c>
      <c r="BM34" s="41">
        <v>11</v>
      </c>
      <c r="CE34" s="37" t="s">
        <v>29</v>
      </c>
      <c r="CF34" s="64">
        <v>1167</v>
      </c>
      <c r="CG34" s="41">
        <v>35</v>
      </c>
      <c r="CI34" s="37" t="s">
        <v>372</v>
      </c>
      <c r="CJ34" s="64">
        <v>382</v>
      </c>
      <c r="CK34" s="41">
        <v>17</v>
      </c>
    </row>
    <row r="35" spans="2:89" ht="14.1" customHeight="1" thickBot="1">
      <c r="B35" s="36" t="s">
        <v>8</v>
      </c>
      <c r="C35" s="40">
        <v>18</v>
      </c>
      <c r="D35" s="40">
        <v>1</v>
      </c>
      <c r="F35" s="36" t="s">
        <v>42</v>
      </c>
      <c r="G35" s="66">
        <v>198</v>
      </c>
      <c r="H35" s="40">
        <v>1</v>
      </c>
      <c r="J35" s="37" t="s">
        <v>84</v>
      </c>
      <c r="K35" s="66">
        <v>3876</v>
      </c>
      <c r="L35" s="41">
        <v>1</v>
      </c>
      <c r="N35" s="37" t="s">
        <v>10</v>
      </c>
      <c r="O35" s="64">
        <v>1243</v>
      </c>
      <c r="P35" s="41">
        <v>2</v>
      </c>
      <c r="Z35" s="37" t="s">
        <v>75</v>
      </c>
      <c r="AA35" s="64">
        <v>2465</v>
      </c>
      <c r="AB35" s="41">
        <v>1</v>
      </c>
      <c r="AD35" s="36" t="s">
        <v>42</v>
      </c>
      <c r="AE35" s="64">
        <v>3470</v>
      </c>
      <c r="AF35" s="40">
        <v>2</v>
      </c>
      <c r="AG35" s="53"/>
      <c r="AH35" s="37" t="s">
        <v>175</v>
      </c>
      <c r="AI35" s="64">
        <v>7616</v>
      </c>
      <c r="AJ35" s="41">
        <v>4</v>
      </c>
      <c r="AL35" s="37" t="s">
        <v>5</v>
      </c>
      <c r="AM35" s="64">
        <v>62905</v>
      </c>
      <c r="AN35" s="41">
        <v>22</v>
      </c>
      <c r="AP35" s="36" t="s">
        <v>42</v>
      </c>
      <c r="AQ35" s="64">
        <v>4</v>
      </c>
      <c r="AR35" s="64">
        <v>16</v>
      </c>
      <c r="AY35" s="37" t="s">
        <v>36</v>
      </c>
      <c r="AZ35" s="41">
        <v>86</v>
      </c>
      <c r="BA35" s="41">
        <v>3</v>
      </c>
      <c r="BC35" s="37" t="s">
        <v>14</v>
      </c>
      <c r="BD35" s="66">
        <v>115</v>
      </c>
      <c r="BE35" s="66">
        <v>3</v>
      </c>
      <c r="BK35" s="37" t="s">
        <v>14</v>
      </c>
      <c r="BL35" s="64">
        <v>78</v>
      </c>
      <c r="BM35" s="41">
        <v>9</v>
      </c>
      <c r="CA35" s="187" t="s">
        <v>320</v>
      </c>
      <c r="CB35" s="188"/>
      <c r="CC35" s="189"/>
      <c r="CE35" s="37" t="s">
        <v>8</v>
      </c>
      <c r="CF35" s="64">
        <v>70</v>
      </c>
      <c r="CG35" s="41">
        <v>7</v>
      </c>
      <c r="CI35" s="37" t="s">
        <v>373</v>
      </c>
      <c r="CJ35" s="64">
        <v>1989</v>
      </c>
      <c r="CK35" s="41">
        <v>36</v>
      </c>
    </row>
    <row r="36" spans="2:89" ht="14.1" customHeight="1" thickBot="1">
      <c r="B36" s="36" t="s">
        <v>46</v>
      </c>
      <c r="C36" s="40">
        <v>238</v>
      </c>
      <c r="D36" s="40">
        <v>3</v>
      </c>
      <c r="F36" s="37" t="s">
        <v>36</v>
      </c>
      <c r="G36" s="64">
        <v>12585</v>
      </c>
      <c r="H36" s="41">
        <v>7</v>
      </c>
      <c r="J36" s="36" t="s">
        <v>6</v>
      </c>
      <c r="K36" s="64">
        <v>35666</v>
      </c>
      <c r="L36" s="40">
        <v>9</v>
      </c>
      <c r="N36" s="37" t="s">
        <v>25</v>
      </c>
      <c r="O36" s="66">
        <v>14419</v>
      </c>
      <c r="P36" s="41">
        <v>6</v>
      </c>
      <c r="Z36" s="37" t="s">
        <v>109</v>
      </c>
      <c r="AA36" s="64">
        <v>193727</v>
      </c>
      <c r="AB36" s="41">
        <v>72</v>
      </c>
      <c r="AD36" s="36" t="s">
        <v>36</v>
      </c>
      <c r="AE36" s="64">
        <v>9617</v>
      </c>
      <c r="AF36" s="40">
        <v>6</v>
      </c>
      <c r="AG36" s="53"/>
      <c r="AH36" s="37" t="s">
        <v>109</v>
      </c>
      <c r="AI36" s="64">
        <v>118030</v>
      </c>
      <c r="AJ36" s="41">
        <v>78</v>
      </c>
      <c r="AL36" s="37" t="s">
        <v>7</v>
      </c>
      <c r="AM36" s="64">
        <v>5829</v>
      </c>
      <c r="AN36" s="41">
        <v>2</v>
      </c>
      <c r="AP36" s="37" t="s">
        <v>36</v>
      </c>
      <c r="AQ36" s="66">
        <v>2</v>
      </c>
      <c r="AR36" s="66">
        <v>32</v>
      </c>
      <c r="AY36" s="37" t="s">
        <v>176</v>
      </c>
      <c r="AZ36" s="41">
        <v>17</v>
      </c>
      <c r="BA36" s="41">
        <v>1</v>
      </c>
      <c r="BC36" s="37" t="s">
        <v>25</v>
      </c>
      <c r="BD36" s="66">
        <v>162</v>
      </c>
      <c r="BE36" s="66">
        <v>13</v>
      </c>
      <c r="BK36" s="37" t="s">
        <v>25</v>
      </c>
      <c r="BL36" s="64">
        <v>258</v>
      </c>
      <c r="BM36" s="41">
        <v>28</v>
      </c>
      <c r="CA36" s="190"/>
      <c r="CB36" s="191"/>
      <c r="CC36" s="192"/>
      <c r="CE36" s="37" t="s">
        <v>46</v>
      </c>
      <c r="CF36" s="64">
        <v>182</v>
      </c>
      <c r="CG36" s="41">
        <v>16</v>
      </c>
      <c r="CI36" s="37" t="s">
        <v>399</v>
      </c>
      <c r="CJ36" s="64">
        <v>289</v>
      </c>
      <c r="CK36" s="41">
        <v>3</v>
      </c>
    </row>
    <row r="37" spans="2:89" ht="14.1" customHeight="1" thickBot="1">
      <c r="B37" s="36" t="s">
        <v>407</v>
      </c>
      <c r="C37" s="40">
        <v>19</v>
      </c>
      <c r="D37" s="40">
        <v>1</v>
      </c>
      <c r="F37" s="37" t="s">
        <v>54</v>
      </c>
      <c r="G37" s="66">
        <v>53894</v>
      </c>
      <c r="H37" s="41">
        <v>12</v>
      </c>
      <c r="J37" s="37" t="s">
        <v>162</v>
      </c>
      <c r="K37" s="66">
        <v>601</v>
      </c>
      <c r="L37" s="41">
        <v>1</v>
      </c>
      <c r="N37" s="37" t="s">
        <v>109</v>
      </c>
      <c r="O37" s="64">
        <v>9758</v>
      </c>
      <c r="P37" s="41">
        <v>3</v>
      </c>
      <c r="Z37" s="37" t="s">
        <v>32</v>
      </c>
      <c r="AA37" s="64">
        <v>20048</v>
      </c>
      <c r="AB37" s="41">
        <v>11</v>
      </c>
      <c r="AD37" s="36" t="s">
        <v>14</v>
      </c>
      <c r="AE37" s="64">
        <v>53927</v>
      </c>
      <c r="AF37" s="40">
        <v>8</v>
      </c>
      <c r="AG37" s="53"/>
      <c r="AH37" s="37" t="s">
        <v>32</v>
      </c>
      <c r="AI37" s="64">
        <v>32637</v>
      </c>
      <c r="AJ37" s="41">
        <v>11</v>
      </c>
      <c r="AL37" s="36" t="s">
        <v>26</v>
      </c>
      <c r="AM37" s="64">
        <v>310</v>
      </c>
      <c r="AN37" s="40">
        <v>1</v>
      </c>
      <c r="AP37" s="37" t="s">
        <v>202</v>
      </c>
      <c r="AQ37" s="66">
        <v>1</v>
      </c>
      <c r="AR37" s="66">
        <v>5</v>
      </c>
      <c r="AY37" s="37" t="s">
        <v>217</v>
      </c>
      <c r="AZ37" s="41">
        <v>14</v>
      </c>
      <c r="BA37" s="41">
        <v>1</v>
      </c>
      <c r="BC37" s="37" t="s">
        <v>5</v>
      </c>
      <c r="BD37" s="66">
        <v>180</v>
      </c>
      <c r="BE37" s="66">
        <v>16</v>
      </c>
      <c r="BK37" s="37" t="s">
        <v>5</v>
      </c>
      <c r="BL37" s="64">
        <v>397</v>
      </c>
      <c r="BM37" s="41">
        <v>22</v>
      </c>
      <c r="CA37" s="193"/>
      <c r="CB37" s="194"/>
      <c r="CC37" s="195"/>
      <c r="CE37" s="37" t="s">
        <v>32</v>
      </c>
      <c r="CF37" s="64">
        <v>213</v>
      </c>
      <c r="CG37" s="41">
        <v>17</v>
      </c>
      <c r="CI37" s="37" t="s">
        <v>374</v>
      </c>
      <c r="CJ37" s="64">
        <v>942</v>
      </c>
      <c r="CK37" s="41">
        <v>87</v>
      </c>
    </row>
    <row r="38" spans="2:89" ht="14.1" customHeight="1" thickBot="1">
      <c r="B38" s="36" t="s">
        <v>75</v>
      </c>
      <c r="C38" s="40">
        <v>2</v>
      </c>
      <c r="D38" s="40">
        <v>1</v>
      </c>
      <c r="F38" s="36" t="s">
        <v>37</v>
      </c>
      <c r="G38" s="66">
        <v>436</v>
      </c>
      <c r="H38" s="40">
        <v>1</v>
      </c>
      <c r="J38" s="37" t="s">
        <v>269</v>
      </c>
      <c r="K38" s="66">
        <v>1985</v>
      </c>
      <c r="L38" s="41">
        <v>1</v>
      </c>
      <c r="N38" s="37" t="s">
        <v>32</v>
      </c>
      <c r="O38" s="66">
        <v>3784</v>
      </c>
      <c r="P38" s="41">
        <v>1</v>
      </c>
      <c r="Z38" s="37" t="s">
        <v>24</v>
      </c>
      <c r="AA38" s="64">
        <v>354755</v>
      </c>
      <c r="AB38" s="41">
        <v>51</v>
      </c>
      <c r="AD38" s="36" t="s">
        <v>25</v>
      </c>
      <c r="AE38" s="64">
        <v>26157</v>
      </c>
      <c r="AF38" s="40">
        <v>7</v>
      </c>
      <c r="AG38" s="53"/>
      <c r="AH38" s="37" t="s">
        <v>303</v>
      </c>
      <c r="AI38" s="64">
        <v>539497</v>
      </c>
      <c r="AJ38" s="41">
        <v>198</v>
      </c>
      <c r="AL38" s="36" t="s">
        <v>10</v>
      </c>
      <c r="AM38" s="64">
        <v>1889</v>
      </c>
      <c r="AN38" s="40">
        <v>1</v>
      </c>
      <c r="AP38" s="36" t="s">
        <v>66</v>
      </c>
      <c r="AQ38" s="64">
        <v>1</v>
      </c>
      <c r="AR38" s="64">
        <v>9</v>
      </c>
      <c r="AY38" s="37" t="s">
        <v>97</v>
      </c>
      <c r="AZ38" s="41">
        <v>1</v>
      </c>
      <c r="BA38" s="41">
        <v>1</v>
      </c>
      <c r="BK38" s="37" t="s">
        <v>15</v>
      </c>
      <c r="BL38" s="64">
        <v>8</v>
      </c>
      <c r="BM38" s="41">
        <v>1</v>
      </c>
      <c r="CE38" s="37" t="s">
        <v>24</v>
      </c>
      <c r="CF38" s="64">
        <v>3340</v>
      </c>
      <c r="CG38" s="41">
        <v>39</v>
      </c>
      <c r="CI38" s="37" t="s">
        <v>400</v>
      </c>
      <c r="CJ38" s="64">
        <v>14</v>
      </c>
      <c r="CK38" s="41">
        <v>3</v>
      </c>
    </row>
    <row r="39" spans="2:89" ht="14.1" customHeight="1" thickBot="1">
      <c r="B39" s="36" t="s">
        <v>109</v>
      </c>
      <c r="C39" s="40">
        <v>59</v>
      </c>
      <c r="D39" s="40">
        <v>5</v>
      </c>
      <c r="F39" s="37" t="s">
        <v>14</v>
      </c>
      <c r="G39" s="64">
        <v>49215</v>
      </c>
      <c r="H39" s="41">
        <v>13</v>
      </c>
      <c r="J39" s="67"/>
      <c r="N39" s="37" t="s">
        <v>55</v>
      </c>
      <c r="O39" s="64">
        <v>5183</v>
      </c>
      <c r="P39" s="41">
        <v>3</v>
      </c>
      <c r="Z39" s="37" t="s">
        <v>9</v>
      </c>
      <c r="AA39" s="64">
        <v>241290</v>
      </c>
      <c r="AB39" s="41">
        <v>92</v>
      </c>
      <c r="AD39" s="36" t="s">
        <v>5</v>
      </c>
      <c r="AE39" s="64">
        <v>137693</v>
      </c>
      <c r="AF39" s="40">
        <v>42</v>
      </c>
      <c r="AG39" s="53"/>
      <c r="AH39" s="37" t="s">
        <v>304</v>
      </c>
      <c r="AI39" s="64">
        <v>244</v>
      </c>
      <c r="AJ39" s="41">
        <v>1</v>
      </c>
      <c r="AP39" s="37" t="s">
        <v>57</v>
      </c>
      <c r="AQ39" s="66">
        <v>1</v>
      </c>
      <c r="AR39" s="66">
        <v>1</v>
      </c>
      <c r="AY39" s="37" t="s">
        <v>57</v>
      </c>
      <c r="AZ39" s="41">
        <v>18</v>
      </c>
      <c r="BA39" s="41">
        <v>2</v>
      </c>
      <c r="BK39" s="37" t="s">
        <v>73</v>
      </c>
      <c r="BL39" s="64">
        <v>7</v>
      </c>
      <c r="BM39" s="41">
        <v>1</v>
      </c>
      <c r="CE39" s="37" t="s">
        <v>9</v>
      </c>
      <c r="CF39" s="64">
        <v>654</v>
      </c>
      <c r="CG39" s="41">
        <v>67</v>
      </c>
      <c r="CI39" s="37" t="s">
        <v>375</v>
      </c>
      <c r="CJ39" s="64">
        <v>491</v>
      </c>
      <c r="CK39" s="41">
        <v>11</v>
      </c>
    </row>
    <row r="40" spans="2:89" ht="14.1" customHeight="1" thickBot="1">
      <c r="B40" s="36" t="s">
        <v>315</v>
      </c>
      <c r="C40" s="40">
        <v>54</v>
      </c>
      <c r="D40" s="40">
        <v>4</v>
      </c>
      <c r="F40" s="37" t="s">
        <v>25</v>
      </c>
      <c r="G40" s="66">
        <v>60803</v>
      </c>
      <c r="H40" s="41">
        <v>15</v>
      </c>
      <c r="J40" s="67" t="s">
        <v>180</v>
      </c>
      <c r="N40" s="37" t="s">
        <v>26</v>
      </c>
      <c r="O40" s="66">
        <v>8382</v>
      </c>
      <c r="P40" s="41">
        <v>2</v>
      </c>
      <c r="Z40" s="37" t="s">
        <v>71</v>
      </c>
      <c r="AA40" s="64">
        <v>3899</v>
      </c>
      <c r="AB40" s="41">
        <v>2</v>
      </c>
      <c r="AD40" s="36" t="s">
        <v>158</v>
      </c>
      <c r="AE40" s="64">
        <v>62816</v>
      </c>
      <c r="AF40" s="40">
        <v>16</v>
      </c>
      <c r="AG40" s="53"/>
      <c r="AH40" s="37" t="s">
        <v>77</v>
      </c>
      <c r="AI40" s="64">
        <v>1121</v>
      </c>
      <c r="AJ40" s="41">
        <v>1</v>
      </c>
      <c r="AL40" s="200" t="s">
        <v>321</v>
      </c>
      <c r="AM40" s="201"/>
      <c r="AN40" s="202"/>
      <c r="AP40" s="37" t="s">
        <v>14</v>
      </c>
      <c r="AQ40" s="66">
        <v>10</v>
      </c>
      <c r="AR40" s="66">
        <v>57</v>
      </c>
      <c r="AY40" s="37" t="s">
        <v>14</v>
      </c>
      <c r="AZ40" s="41">
        <v>66</v>
      </c>
      <c r="BA40" s="41">
        <v>14</v>
      </c>
      <c r="BK40" s="37" t="s">
        <v>26</v>
      </c>
      <c r="BL40" s="64">
        <v>10</v>
      </c>
      <c r="BM40" s="41">
        <v>3</v>
      </c>
      <c r="CE40" s="37" t="s">
        <v>71</v>
      </c>
      <c r="CF40" s="64">
        <v>12</v>
      </c>
      <c r="CG40" s="41">
        <v>2</v>
      </c>
      <c r="CI40" s="37" t="s">
        <v>376</v>
      </c>
      <c r="CJ40" s="64">
        <v>343</v>
      </c>
      <c r="CK40" s="41">
        <v>8</v>
      </c>
    </row>
    <row r="41" spans="2:89" ht="14.1" customHeight="1" thickBot="1">
      <c r="B41" s="36" t="s">
        <v>326</v>
      </c>
      <c r="C41" s="40">
        <v>2010.5</v>
      </c>
      <c r="D41" s="40">
        <v>372</v>
      </c>
      <c r="F41" s="36" t="s">
        <v>5</v>
      </c>
      <c r="G41" s="66">
        <v>94316</v>
      </c>
      <c r="H41" s="40">
        <v>31</v>
      </c>
      <c r="N41" s="37" t="s">
        <v>57</v>
      </c>
      <c r="O41" s="64">
        <v>25142</v>
      </c>
      <c r="P41" s="41">
        <v>7</v>
      </c>
      <c r="Z41" s="37" t="s">
        <v>292</v>
      </c>
      <c r="AA41" s="64">
        <v>1288</v>
      </c>
      <c r="AB41" s="41">
        <v>1</v>
      </c>
      <c r="AD41" s="36" t="s">
        <v>44</v>
      </c>
      <c r="AE41" s="64">
        <v>3266</v>
      </c>
      <c r="AF41" s="40">
        <v>1</v>
      </c>
      <c r="AG41" s="53"/>
      <c r="AH41" s="37" t="s">
        <v>9</v>
      </c>
      <c r="AI41" s="64">
        <v>146422</v>
      </c>
      <c r="AJ41" s="41">
        <v>49</v>
      </c>
      <c r="AL41" s="203"/>
      <c r="AM41" s="204"/>
      <c r="AN41" s="205"/>
      <c r="AP41" s="36" t="s">
        <v>25</v>
      </c>
      <c r="AQ41" s="64">
        <v>22</v>
      </c>
      <c r="AR41" s="64">
        <v>189</v>
      </c>
      <c r="AY41" s="37" t="s">
        <v>25</v>
      </c>
      <c r="AZ41" s="41">
        <v>62</v>
      </c>
      <c r="BA41" s="41">
        <v>9</v>
      </c>
      <c r="BK41" s="37" t="s">
        <v>52</v>
      </c>
      <c r="BL41" s="64">
        <v>33</v>
      </c>
      <c r="BM41" s="41">
        <v>3</v>
      </c>
      <c r="CE41" s="37" t="s">
        <v>42</v>
      </c>
      <c r="CF41" s="64">
        <v>60</v>
      </c>
      <c r="CG41" s="41">
        <v>5</v>
      </c>
      <c r="CI41" s="37" t="s">
        <v>401</v>
      </c>
      <c r="CJ41" s="64">
        <v>63</v>
      </c>
      <c r="CK41" s="41">
        <v>2</v>
      </c>
    </row>
    <row r="42" spans="2:89" ht="15.75" thickBot="1">
      <c r="B42" s="36" t="s">
        <v>9</v>
      </c>
      <c r="C42" s="40">
        <v>395.5</v>
      </c>
      <c r="D42" s="40">
        <v>47</v>
      </c>
      <c r="F42" s="37" t="s">
        <v>7</v>
      </c>
      <c r="G42" s="64">
        <v>4808</v>
      </c>
      <c r="H42" s="41">
        <v>2</v>
      </c>
      <c r="N42" s="37" t="s">
        <v>42</v>
      </c>
      <c r="O42" s="66">
        <v>8121</v>
      </c>
      <c r="P42" s="41">
        <v>2</v>
      </c>
      <c r="Z42" s="37" t="s">
        <v>42</v>
      </c>
      <c r="AA42" s="64">
        <v>6691</v>
      </c>
      <c r="AB42" s="41">
        <v>2</v>
      </c>
      <c r="AD42" s="36" t="s">
        <v>15</v>
      </c>
      <c r="AE42" s="64">
        <v>9984</v>
      </c>
      <c r="AF42" s="40">
        <v>3</v>
      </c>
      <c r="AG42" s="53"/>
      <c r="AH42" s="37" t="s">
        <v>71</v>
      </c>
      <c r="AI42" s="64">
        <v>4044</v>
      </c>
      <c r="AJ42" s="41">
        <v>1</v>
      </c>
      <c r="AL42" s="203"/>
      <c r="AM42" s="204"/>
      <c r="AN42" s="205"/>
      <c r="AP42" s="37" t="s">
        <v>5</v>
      </c>
      <c r="AQ42" s="66">
        <v>20</v>
      </c>
      <c r="AR42" s="66">
        <v>181</v>
      </c>
      <c r="AY42" s="37" t="s">
        <v>5</v>
      </c>
      <c r="AZ42" s="41">
        <v>597</v>
      </c>
      <c r="BA42" s="41">
        <v>74</v>
      </c>
      <c r="CE42" s="37" t="s">
        <v>36</v>
      </c>
      <c r="CF42" s="64">
        <v>88</v>
      </c>
      <c r="CG42" s="41">
        <v>15</v>
      </c>
      <c r="CI42" s="37" t="s">
        <v>378</v>
      </c>
      <c r="CJ42" s="64">
        <v>6</v>
      </c>
      <c r="CK42" s="41">
        <v>2</v>
      </c>
    </row>
    <row r="43" spans="2:89" ht="14.1" customHeight="1" thickBot="1">
      <c r="B43" s="36" t="s">
        <v>327</v>
      </c>
      <c r="C43" s="40">
        <v>122</v>
      </c>
      <c r="D43" s="40">
        <v>9</v>
      </c>
      <c r="F43" s="37" t="s">
        <v>15</v>
      </c>
      <c r="G43" s="64">
        <v>8295</v>
      </c>
      <c r="H43" s="41">
        <v>3</v>
      </c>
      <c r="N43" s="37" t="s">
        <v>73</v>
      </c>
      <c r="O43" s="64">
        <v>3905</v>
      </c>
      <c r="P43" s="41">
        <v>1</v>
      </c>
      <c r="Z43" s="37" t="s">
        <v>36</v>
      </c>
      <c r="AA43" s="64">
        <v>85615</v>
      </c>
      <c r="AB43" s="41">
        <v>34</v>
      </c>
      <c r="AD43" s="36" t="s">
        <v>38</v>
      </c>
      <c r="AE43" s="64">
        <v>3940</v>
      </c>
      <c r="AF43" s="40">
        <v>1</v>
      </c>
      <c r="AH43" s="37" t="s">
        <v>292</v>
      </c>
      <c r="AI43" s="64">
        <v>125</v>
      </c>
      <c r="AJ43" s="41">
        <v>1</v>
      </c>
      <c r="AL43" s="206"/>
      <c r="AM43" s="207"/>
      <c r="AN43" s="208"/>
      <c r="AP43" s="37" t="s">
        <v>7</v>
      </c>
      <c r="AQ43" s="66">
        <v>2</v>
      </c>
      <c r="AR43" s="66">
        <v>330</v>
      </c>
      <c r="AY43" s="37" t="s">
        <v>7</v>
      </c>
      <c r="AZ43" s="41">
        <v>255</v>
      </c>
      <c r="BA43" s="41">
        <v>3</v>
      </c>
      <c r="CE43" s="37" t="s">
        <v>176</v>
      </c>
      <c r="CF43" s="64">
        <v>31</v>
      </c>
      <c r="CG43" s="41">
        <v>2</v>
      </c>
      <c r="CI43" s="37" t="s">
        <v>379</v>
      </c>
      <c r="CJ43" s="64">
        <v>847</v>
      </c>
      <c r="CK43" s="41">
        <v>62</v>
      </c>
    </row>
    <row r="44" spans="2:89" ht="14.1" customHeight="1" thickBot="1">
      <c r="B44" s="36" t="s">
        <v>36</v>
      </c>
      <c r="C44" s="40">
        <v>375</v>
      </c>
      <c r="D44" s="40">
        <v>19</v>
      </c>
      <c r="F44" s="37" t="s">
        <v>26</v>
      </c>
      <c r="G44" s="64">
        <v>11739</v>
      </c>
      <c r="H44" s="41">
        <v>5</v>
      </c>
      <c r="Z44" s="37" t="s">
        <v>66</v>
      </c>
      <c r="AA44" s="64">
        <v>603</v>
      </c>
      <c r="AB44" s="41">
        <v>2</v>
      </c>
      <c r="AD44" s="36" t="s">
        <v>73</v>
      </c>
      <c r="AE44" s="64">
        <v>429</v>
      </c>
      <c r="AF44" s="40">
        <v>1</v>
      </c>
      <c r="AH44" s="37" t="s">
        <v>42</v>
      </c>
      <c r="AI44" s="64">
        <v>8723</v>
      </c>
      <c r="AJ44" s="41">
        <v>5</v>
      </c>
      <c r="AP44" s="37" t="s">
        <v>44</v>
      </c>
      <c r="AQ44" s="66">
        <v>1</v>
      </c>
      <c r="AR44" s="66">
        <v>3</v>
      </c>
      <c r="AY44" s="37" t="s">
        <v>15</v>
      </c>
      <c r="AZ44" s="41">
        <v>52</v>
      </c>
      <c r="BA44" s="41">
        <v>9</v>
      </c>
      <c r="CE44" s="37" t="s">
        <v>54</v>
      </c>
      <c r="CF44" s="64">
        <v>688</v>
      </c>
      <c r="CG44" s="41">
        <v>70</v>
      </c>
      <c r="CI44" s="37" t="s">
        <v>402</v>
      </c>
      <c r="CJ44" s="64">
        <v>256</v>
      </c>
      <c r="CK44" s="41">
        <v>1</v>
      </c>
    </row>
    <row r="45" spans="2:89" ht="14.1" customHeight="1" thickBot="1">
      <c r="B45" s="36" t="s">
        <v>176</v>
      </c>
      <c r="C45" s="40">
        <v>5</v>
      </c>
      <c r="D45" s="40">
        <v>1</v>
      </c>
      <c r="N45" s="67" t="s">
        <v>180</v>
      </c>
      <c r="Z45" s="37" t="s">
        <v>57</v>
      </c>
      <c r="AA45" s="64">
        <v>5008</v>
      </c>
      <c r="AB45" s="41">
        <v>3</v>
      </c>
      <c r="AD45" s="36" t="s">
        <v>26</v>
      </c>
      <c r="AE45" s="64">
        <v>1238</v>
      </c>
      <c r="AF45" s="40">
        <v>1</v>
      </c>
      <c r="AH45" s="37" t="s">
        <v>36</v>
      </c>
      <c r="AI45" s="64">
        <v>31165</v>
      </c>
      <c r="AJ45" s="41">
        <v>14</v>
      </c>
      <c r="AL45" s="67" t="s">
        <v>322</v>
      </c>
      <c r="AP45" s="37" t="s">
        <v>15</v>
      </c>
      <c r="AQ45" s="66">
        <v>1</v>
      </c>
      <c r="AR45" s="66">
        <v>2</v>
      </c>
      <c r="AY45" s="37" t="s">
        <v>73</v>
      </c>
      <c r="AZ45" s="41">
        <v>44</v>
      </c>
      <c r="BA45" s="41">
        <v>4</v>
      </c>
      <c r="CE45" s="37" t="s">
        <v>57</v>
      </c>
      <c r="CF45" s="64">
        <v>28</v>
      </c>
      <c r="CG45" s="41">
        <v>5</v>
      </c>
      <c r="CI45" s="37" t="s">
        <v>381</v>
      </c>
      <c r="CJ45" s="64">
        <v>599</v>
      </c>
      <c r="CK45" s="41">
        <v>61</v>
      </c>
    </row>
    <row r="46" spans="2:89" ht="14.1" customHeight="1" thickBot="1">
      <c r="B46" s="36" t="s">
        <v>328</v>
      </c>
      <c r="C46" s="40">
        <v>79</v>
      </c>
      <c r="D46" s="40">
        <v>27</v>
      </c>
      <c r="F46" s="67" t="s">
        <v>180</v>
      </c>
      <c r="Z46" s="37" t="s">
        <v>14</v>
      </c>
      <c r="AA46" s="64">
        <v>122799</v>
      </c>
      <c r="AB46" s="41">
        <v>41</v>
      </c>
      <c r="AH46" s="37" t="s">
        <v>57</v>
      </c>
      <c r="AI46" s="64">
        <v>2437</v>
      </c>
      <c r="AJ46" s="41">
        <v>2</v>
      </c>
      <c r="AP46" s="37" t="s">
        <v>73</v>
      </c>
      <c r="AQ46" s="66">
        <v>2</v>
      </c>
      <c r="AR46" s="66">
        <v>14</v>
      </c>
      <c r="AY46" s="37" t="s">
        <v>26</v>
      </c>
      <c r="AZ46" s="41">
        <v>117</v>
      </c>
      <c r="BA46" s="41">
        <v>3</v>
      </c>
      <c r="CE46" s="37" t="s">
        <v>14</v>
      </c>
      <c r="CF46" s="64">
        <v>280</v>
      </c>
      <c r="CG46" s="41">
        <v>38</v>
      </c>
      <c r="CI46" s="37" t="s">
        <v>382</v>
      </c>
      <c r="CJ46" s="64">
        <v>646</v>
      </c>
      <c r="CK46" s="41">
        <v>37</v>
      </c>
    </row>
    <row r="47" spans="2:89" ht="14.1" customHeight="1" thickBot="1">
      <c r="B47" s="36" t="s">
        <v>57</v>
      </c>
      <c r="C47" s="40">
        <v>16</v>
      </c>
      <c r="D47" s="40">
        <v>6</v>
      </c>
      <c r="Z47" s="37" t="s">
        <v>294</v>
      </c>
      <c r="AA47" s="64">
        <v>63836</v>
      </c>
      <c r="AB47" s="41">
        <v>2</v>
      </c>
      <c r="AD47" s="67" t="s">
        <v>180</v>
      </c>
      <c r="AH47" s="37" t="s">
        <v>14</v>
      </c>
      <c r="AI47" s="64">
        <v>169857</v>
      </c>
      <c r="AJ47" s="41">
        <v>22</v>
      </c>
      <c r="AP47" s="37" t="s">
        <v>26</v>
      </c>
      <c r="AQ47" s="66">
        <v>1</v>
      </c>
      <c r="AR47" s="66">
        <v>1</v>
      </c>
      <c r="AY47" s="37" t="s">
        <v>10</v>
      </c>
      <c r="AZ47" s="41">
        <v>10</v>
      </c>
      <c r="BA47" s="41">
        <v>1</v>
      </c>
      <c r="CE47" s="37" t="s">
        <v>25</v>
      </c>
      <c r="CF47" s="64">
        <v>319</v>
      </c>
      <c r="CG47" s="41">
        <v>20</v>
      </c>
      <c r="CI47" s="37" t="s">
        <v>403</v>
      </c>
      <c r="CJ47" s="64">
        <v>6</v>
      </c>
      <c r="CK47" s="41">
        <v>1</v>
      </c>
    </row>
    <row r="48" spans="2:89" ht="14.1" customHeight="1" thickBot="1">
      <c r="B48" s="36" t="s">
        <v>14</v>
      </c>
      <c r="C48" s="40">
        <v>348.5</v>
      </c>
      <c r="D48" s="40">
        <v>35</v>
      </c>
      <c r="Z48" s="37" t="s">
        <v>295</v>
      </c>
      <c r="AA48" s="64">
        <v>165553</v>
      </c>
      <c r="AB48" s="41">
        <v>50</v>
      </c>
      <c r="AH48" s="37" t="s">
        <v>268</v>
      </c>
      <c r="AI48" s="64">
        <v>601</v>
      </c>
      <c r="AJ48" s="41">
        <v>1</v>
      </c>
      <c r="AP48" s="37" t="s">
        <v>173</v>
      </c>
      <c r="AQ48" s="66">
        <v>3</v>
      </c>
      <c r="AR48" s="66">
        <v>10</v>
      </c>
      <c r="CE48" s="37" t="s">
        <v>5</v>
      </c>
      <c r="CF48" s="64">
        <v>818</v>
      </c>
      <c r="CG48" s="41">
        <v>16</v>
      </c>
      <c r="CI48" s="37" t="s">
        <v>384</v>
      </c>
      <c r="CJ48" s="64">
        <v>451</v>
      </c>
      <c r="CK48" s="41">
        <v>14</v>
      </c>
    </row>
    <row r="49" spans="2:89" ht="14.1" customHeight="1" thickBot="1">
      <c r="B49" s="36" t="s">
        <v>329</v>
      </c>
      <c r="C49" s="40">
        <v>349</v>
      </c>
      <c r="D49" s="40">
        <v>38</v>
      </c>
      <c r="Z49" s="37" t="s">
        <v>163</v>
      </c>
      <c r="AA49" s="64">
        <v>1189</v>
      </c>
      <c r="AB49" s="41">
        <v>1</v>
      </c>
      <c r="AH49" s="37" t="s">
        <v>293</v>
      </c>
      <c r="AI49" s="64">
        <v>55568</v>
      </c>
      <c r="AJ49" s="41">
        <v>23</v>
      </c>
      <c r="CE49" s="37" t="s">
        <v>7</v>
      </c>
      <c r="CF49" s="64">
        <v>64</v>
      </c>
      <c r="CG49" s="41">
        <v>14</v>
      </c>
      <c r="CI49" s="37" t="s">
        <v>385</v>
      </c>
      <c r="CJ49" s="64">
        <v>630</v>
      </c>
      <c r="CK49" s="41">
        <v>15</v>
      </c>
    </row>
    <row r="50" spans="2:89" ht="14.1" customHeight="1" thickBot="1">
      <c r="B50" s="36" t="s">
        <v>5</v>
      </c>
      <c r="C50" s="40">
        <v>199</v>
      </c>
      <c r="D50" s="40">
        <v>20</v>
      </c>
      <c r="Z50" s="37" t="s">
        <v>5</v>
      </c>
      <c r="AA50" s="64">
        <v>207851</v>
      </c>
      <c r="AB50" s="41">
        <v>60</v>
      </c>
      <c r="AH50" s="37" t="s">
        <v>163</v>
      </c>
      <c r="AI50" s="64">
        <v>2024</v>
      </c>
      <c r="AJ50" s="41">
        <v>1</v>
      </c>
      <c r="AP50" s="67"/>
      <c r="CE50" s="37" t="s">
        <v>44</v>
      </c>
      <c r="CF50" s="64">
        <v>255</v>
      </c>
      <c r="CG50" s="41">
        <v>17</v>
      </c>
      <c r="CI50" s="37" t="s">
        <v>386</v>
      </c>
      <c r="CJ50" s="64">
        <v>320</v>
      </c>
      <c r="CK50" s="41">
        <v>9</v>
      </c>
    </row>
    <row r="51" spans="2:89" ht="14.1" customHeight="1" thickBot="1">
      <c r="B51" s="36" t="s">
        <v>7</v>
      </c>
      <c r="C51" s="40">
        <v>18</v>
      </c>
      <c r="D51" s="40">
        <v>2</v>
      </c>
      <c r="Z51" s="37" t="s">
        <v>7</v>
      </c>
      <c r="AA51" s="64">
        <v>62682</v>
      </c>
      <c r="AB51" s="41">
        <v>29</v>
      </c>
      <c r="AH51" s="37" t="s">
        <v>306</v>
      </c>
      <c r="AI51" s="64">
        <v>251</v>
      </c>
      <c r="AJ51" s="41">
        <v>1</v>
      </c>
      <c r="CE51" s="37" t="s">
        <v>15</v>
      </c>
      <c r="CF51" s="64">
        <v>125</v>
      </c>
      <c r="CG51" s="41">
        <v>24</v>
      </c>
      <c r="CI51" s="37" t="s">
        <v>387</v>
      </c>
      <c r="CJ51" s="64">
        <v>362</v>
      </c>
      <c r="CK51" s="41">
        <v>15</v>
      </c>
    </row>
    <row r="52" spans="2:89" ht="14.1" customHeight="1" thickBot="1">
      <c r="B52" s="36" t="s">
        <v>44</v>
      </c>
      <c r="C52" s="40">
        <v>26</v>
      </c>
      <c r="D52" s="40">
        <v>1</v>
      </c>
      <c r="Z52" s="37" t="s">
        <v>44</v>
      </c>
      <c r="AA52" s="64">
        <v>13718</v>
      </c>
      <c r="AB52" s="41">
        <v>3</v>
      </c>
      <c r="AH52" s="37" t="s">
        <v>5</v>
      </c>
      <c r="AI52" s="64">
        <v>91011</v>
      </c>
      <c r="AJ52" s="41">
        <v>26</v>
      </c>
      <c r="CE52" s="37" t="s">
        <v>73</v>
      </c>
      <c r="CF52" s="64">
        <v>69</v>
      </c>
      <c r="CG52" s="41">
        <v>7</v>
      </c>
      <c r="CI52" s="37" t="s">
        <v>389</v>
      </c>
      <c r="CJ52" s="64">
        <v>327</v>
      </c>
      <c r="CK52" s="41">
        <v>13</v>
      </c>
    </row>
    <row r="53" spans="2:89" ht="14.1" customHeight="1" thickBot="1">
      <c r="B53" s="36" t="s">
        <v>15</v>
      </c>
      <c r="C53" s="40">
        <v>254</v>
      </c>
      <c r="D53" s="40">
        <v>14</v>
      </c>
      <c r="Z53" s="37" t="s">
        <v>15</v>
      </c>
      <c r="AA53" s="64">
        <v>16876</v>
      </c>
      <c r="AB53" s="41">
        <v>8</v>
      </c>
      <c r="AH53" s="37" t="s">
        <v>7</v>
      </c>
      <c r="AI53" s="64">
        <v>29168</v>
      </c>
      <c r="AJ53" s="41">
        <v>10</v>
      </c>
      <c r="CE53" s="37" t="s">
        <v>26</v>
      </c>
      <c r="CF53" s="64">
        <v>54</v>
      </c>
      <c r="CG53" s="41">
        <v>3</v>
      </c>
      <c r="CI53" s="37" t="s">
        <v>390</v>
      </c>
      <c r="CJ53" s="64">
        <v>371</v>
      </c>
      <c r="CK53" s="41">
        <v>5</v>
      </c>
    </row>
    <row r="54" spans="2:89" ht="14.1" customHeight="1" thickBot="1">
      <c r="B54" s="36" t="s">
        <v>73</v>
      </c>
      <c r="C54" s="40">
        <v>41</v>
      </c>
      <c r="D54" s="40">
        <v>4</v>
      </c>
      <c r="Z54" s="37" t="s">
        <v>73</v>
      </c>
      <c r="AA54" s="64">
        <v>21450</v>
      </c>
      <c r="AB54" s="41">
        <v>10</v>
      </c>
      <c r="AH54" s="37" t="s">
        <v>44</v>
      </c>
      <c r="AI54" s="64">
        <v>1738</v>
      </c>
      <c r="AJ54" s="41">
        <v>4</v>
      </c>
      <c r="CE54" s="37" t="s">
        <v>173</v>
      </c>
      <c r="CF54" s="64">
        <v>27</v>
      </c>
      <c r="CG54" s="41">
        <v>5</v>
      </c>
      <c r="CI54" s="37" t="s">
        <v>391</v>
      </c>
      <c r="CJ54" s="64">
        <v>269</v>
      </c>
      <c r="CK54" s="41">
        <v>4</v>
      </c>
    </row>
    <row r="55" spans="2:89" ht="15.75" thickBot="1">
      <c r="B55" s="36" t="s">
        <v>26</v>
      </c>
      <c r="C55" s="40">
        <v>12</v>
      </c>
      <c r="D55" s="40">
        <v>1</v>
      </c>
      <c r="Z55" s="37" t="s">
        <v>26</v>
      </c>
      <c r="AA55" s="64">
        <v>61982</v>
      </c>
      <c r="AB55" s="41">
        <v>18</v>
      </c>
      <c r="AH55" s="37" t="s">
        <v>15</v>
      </c>
      <c r="AI55" s="64">
        <v>5447</v>
      </c>
      <c r="AJ55" s="41">
        <v>5</v>
      </c>
    </row>
    <row r="56" spans="2:89" ht="15.75" thickBot="1">
      <c r="B56" s="36" t="s">
        <v>173</v>
      </c>
      <c r="C56" s="40">
        <v>5</v>
      </c>
      <c r="D56" s="40">
        <v>1</v>
      </c>
      <c r="Z56" s="37" t="s">
        <v>84</v>
      </c>
      <c r="AA56" s="64">
        <v>1946</v>
      </c>
      <c r="AB56" s="41">
        <v>1</v>
      </c>
      <c r="AH56" s="37" t="s">
        <v>64</v>
      </c>
      <c r="AI56" s="64">
        <v>7144</v>
      </c>
      <c r="AJ56" s="41">
        <v>2</v>
      </c>
    </row>
    <row r="57" spans="2:89" ht="15.75" thickBot="1">
      <c r="Z57" s="37" t="s">
        <v>52</v>
      </c>
      <c r="AA57" s="64">
        <v>875</v>
      </c>
      <c r="AB57" s="41">
        <v>1</v>
      </c>
      <c r="AH57" s="37" t="s">
        <v>38</v>
      </c>
      <c r="AI57" s="64">
        <v>5603</v>
      </c>
      <c r="AJ57" s="41">
        <v>2</v>
      </c>
    </row>
    <row r="58" spans="2:89" ht="15.75" thickBot="1">
      <c r="AH58" s="37" t="s">
        <v>73</v>
      </c>
      <c r="AI58" s="64">
        <v>107452</v>
      </c>
      <c r="AJ58" s="41">
        <v>8</v>
      </c>
    </row>
    <row r="59" spans="2:89" ht="15.75" thickBot="1">
      <c r="Z59" s="67"/>
      <c r="AH59" s="37" t="s">
        <v>26</v>
      </c>
      <c r="AI59" s="64">
        <v>8643</v>
      </c>
      <c r="AJ59" s="41">
        <v>7</v>
      </c>
    </row>
    <row r="60" spans="2:89" ht="15.75" thickBot="1">
      <c r="AH60" s="37" t="s">
        <v>52</v>
      </c>
      <c r="AI60" s="64">
        <v>3729</v>
      </c>
      <c r="AJ60" s="41">
        <v>1</v>
      </c>
    </row>
    <row r="62" spans="2:89">
      <c r="AH62" s="67" t="s">
        <v>180</v>
      </c>
    </row>
  </sheetData>
  <mergeCells count="27">
    <mergeCell ref="AL40:AN43"/>
    <mergeCell ref="CA35:CC37"/>
    <mergeCell ref="V16:X16"/>
    <mergeCell ref="CE13:CG14"/>
    <mergeCell ref="AP13:AR14"/>
    <mergeCell ref="Z13:AB14"/>
    <mergeCell ref="CA13:CC14"/>
    <mergeCell ref="AY13:BA14"/>
    <mergeCell ref="AH13:AJ14"/>
    <mergeCell ref="AL13:AN14"/>
    <mergeCell ref="BC13:BE14"/>
    <mergeCell ref="BK13:BM14"/>
    <mergeCell ref="BW13:BY14"/>
    <mergeCell ref="B13:D14"/>
    <mergeCell ref="V13:X14"/>
    <mergeCell ref="AT13:AV14"/>
    <mergeCell ref="B11:AV11"/>
    <mergeCell ref="BS13:BU14"/>
    <mergeCell ref="F13:H14"/>
    <mergeCell ref="J13:L14"/>
    <mergeCell ref="N13:P14"/>
    <mergeCell ref="R13:T14"/>
    <mergeCell ref="AD13:AF14"/>
    <mergeCell ref="BG13:BI14"/>
    <mergeCell ref="BO13:BQ14"/>
    <mergeCell ref="AY11:CK11"/>
    <mergeCell ref="CI13:CK14"/>
  </mergeCells>
  <pageMargins left="0.7" right="0.7" top="0.75" bottom="0.75" header="0.3" footer="0.3"/>
  <pageSetup paperSize="9"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0:BO89"/>
  <sheetViews>
    <sheetView zoomScaleNormal="100" workbookViewId="0"/>
  </sheetViews>
  <sheetFormatPr baseColWidth="10" defaultColWidth="11.42578125" defaultRowHeight="14.25"/>
  <cols>
    <col min="1" max="1" width="11.42578125" style="1"/>
    <col min="2" max="2" width="50.140625" style="1" bestFit="1" customWidth="1"/>
    <col min="3" max="3" width="13.85546875" style="1" customWidth="1"/>
    <col min="4" max="4" width="3.7109375" style="1" customWidth="1"/>
    <col min="5" max="5" width="50.140625" style="1" bestFit="1" customWidth="1"/>
    <col min="6" max="6" width="11.42578125" style="1"/>
    <col min="7" max="7" width="3.7109375" style="1" customWidth="1"/>
    <col min="8" max="8" width="36" style="1" bestFit="1" customWidth="1"/>
    <col min="9" max="9" width="11.42578125" style="1" customWidth="1"/>
    <col min="10" max="10" width="3.7109375" style="1" customWidth="1"/>
    <col min="11" max="11" width="12.7109375" style="1" customWidth="1"/>
    <col min="12" max="12" width="11.42578125" style="1"/>
    <col min="13" max="13" width="3.7109375" style="1" customWidth="1"/>
    <col min="14" max="14" width="36" style="1" bestFit="1" customWidth="1"/>
    <col min="15" max="15" width="11.42578125" style="1"/>
    <col min="16" max="16" width="3.7109375" style="1" customWidth="1"/>
    <col min="17" max="17" width="34.140625" style="1" bestFit="1" customWidth="1"/>
    <col min="18" max="18" width="11.42578125" style="1"/>
    <col min="19" max="19" width="3.7109375" style="1" customWidth="1"/>
    <col min="20" max="20" width="50.140625" style="1" bestFit="1" customWidth="1"/>
    <col min="21" max="21" width="11.42578125" style="1"/>
    <col min="22" max="22" width="3.7109375" style="1" customWidth="1"/>
    <col min="23" max="23" width="36" style="1" bestFit="1" customWidth="1"/>
    <col min="24" max="24" width="11.42578125" style="1"/>
    <col min="25" max="25" width="3.7109375" style="1" customWidth="1"/>
    <col min="26" max="26" width="50.140625" style="1" bestFit="1" customWidth="1"/>
    <col min="27" max="27" width="11.42578125" style="1"/>
    <col min="28" max="28" width="3.7109375" style="1" customWidth="1"/>
    <col min="29" max="29" width="16.7109375" style="1" bestFit="1" customWidth="1"/>
    <col min="30" max="30" width="11.42578125" style="1"/>
    <col min="31" max="31" width="3.7109375" style="1" customWidth="1"/>
    <col min="32" max="32" width="51.28515625" style="1" bestFit="1" customWidth="1"/>
    <col min="33" max="33" width="11.42578125" style="1"/>
    <col min="34" max="34" width="3.7109375" style="1" customWidth="1"/>
    <col min="35" max="35" width="18" style="1" bestFit="1" customWidth="1"/>
    <col min="36" max="36" width="11.42578125" style="1"/>
    <col min="37" max="37" width="3.7109375" style="1" customWidth="1"/>
    <col min="38" max="38" width="36" style="1" bestFit="1" customWidth="1"/>
    <col min="39" max="39" width="11.42578125" style="1"/>
    <col min="40" max="40" width="3.7109375" style="1" customWidth="1"/>
    <col min="41" max="41" width="12.7109375" style="1" customWidth="1"/>
    <col min="42" max="42" width="12.42578125" style="1" customWidth="1"/>
    <col min="43" max="43" width="3.7109375" style="1" customWidth="1"/>
    <col min="44" max="44" width="13" style="1" bestFit="1" customWidth="1"/>
    <col min="45" max="45" width="11.42578125" style="1"/>
    <col min="46" max="46" width="3.7109375" style="1" customWidth="1"/>
    <col min="47" max="47" width="13" style="1" bestFit="1" customWidth="1"/>
    <col min="48" max="48" width="11.42578125" style="1"/>
    <col min="49" max="49" width="3.7109375" style="1" customWidth="1"/>
    <col min="50" max="50" width="12.7109375" style="1" customWidth="1"/>
    <col min="51" max="51" width="11.42578125" style="1"/>
    <col min="52" max="52" width="3.7109375" style="1" customWidth="1"/>
    <col min="53" max="53" width="17.7109375" style="1" bestFit="1" customWidth="1"/>
    <col min="54" max="54" width="11.42578125" style="1"/>
    <col min="55" max="55" width="3.7109375" style="1" customWidth="1"/>
    <col min="56" max="56" width="17.5703125" style="1" bestFit="1" customWidth="1"/>
    <col min="57" max="57" width="11.42578125" style="1"/>
    <col min="58" max="58" width="3.7109375" style="1" customWidth="1"/>
    <col min="59" max="59" width="12.7109375" style="1" customWidth="1"/>
    <col min="60" max="60" width="11.42578125" style="1"/>
    <col min="61" max="61" width="3.7109375" style="1" customWidth="1"/>
    <col min="62" max="62" width="12.7109375" style="1" customWidth="1"/>
    <col min="63" max="63" width="11.42578125" style="1"/>
    <col min="64" max="64" width="4.140625" style="1" customWidth="1"/>
    <col min="65" max="16384" width="11.42578125" style="1"/>
  </cols>
  <sheetData>
    <row r="10" spans="1:67" ht="15" thickBot="1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</row>
    <row r="11" spans="1:67" ht="24.75" customHeight="1" thickBot="1">
      <c r="A11" s="54"/>
      <c r="B11" s="214" t="s">
        <v>150</v>
      </c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6"/>
      <c r="AK11" s="56"/>
      <c r="AL11" s="217" t="s">
        <v>147</v>
      </c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9"/>
      <c r="BO11" s="134"/>
    </row>
    <row r="12" spans="1:67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</row>
    <row r="13" spans="1:67" ht="15" customHeight="1">
      <c r="B13" s="165" t="s">
        <v>103</v>
      </c>
      <c r="C13" s="167"/>
      <c r="D13" s="133"/>
      <c r="E13" s="164" t="s">
        <v>4</v>
      </c>
      <c r="F13" s="164"/>
      <c r="G13" s="133"/>
      <c r="H13" s="164" t="s">
        <v>19</v>
      </c>
      <c r="I13" s="164"/>
      <c r="J13" s="133"/>
      <c r="K13" s="164" t="s">
        <v>51</v>
      </c>
      <c r="L13" s="164"/>
      <c r="M13" s="133"/>
      <c r="N13" s="164" t="s">
        <v>49</v>
      </c>
      <c r="O13" s="164"/>
      <c r="P13" s="133"/>
      <c r="Q13" s="164" t="s">
        <v>28</v>
      </c>
      <c r="R13" s="164"/>
      <c r="S13" s="133"/>
      <c r="T13" s="164" t="s">
        <v>48</v>
      </c>
      <c r="U13" s="164"/>
      <c r="V13" s="133"/>
      <c r="W13" s="165" t="s">
        <v>33</v>
      </c>
      <c r="X13" s="167"/>
      <c r="Y13" s="133"/>
      <c r="Z13" s="164" t="s">
        <v>34</v>
      </c>
      <c r="AA13" s="164"/>
      <c r="AB13" s="133"/>
      <c r="AC13" s="164" t="s">
        <v>35</v>
      </c>
      <c r="AD13" s="164"/>
      <c r="AE13" s="133"/>
      <c r="AF13" s="165" t="s">
        <v>104</v>
      </c>
      <c r="AG13" s="167"/>
      <c r="AH13" s="133"/>
      <c r="AI13" s="164" t="s">
        <v>177</v>
      </c>
      <c r="AJ13" s="164"/>
      <c r="AK13" s="133"/>
      <c r="AL13" s="164" t="s">
        <v>188</v>
      </c>
      <c r="AM13" s="164"/>
      <c r="AN13" s="133"/>
      <c r="AO13" s="164" t="s">
        <v>432</v>
      </c>
      <c r="AP13" s="164"/>
      <c r="AQ13" s="133"/>
      <c r="AR13" s="164" t="s">
        <v>436</v>
      </c>
      <c r="AS13" s="164"/>
      <c r="AT13" s="133"/>
      <c r="AU13" s="164" t="s">
        <v>434</v>
      </c>
      <c r="AV13" s="164"/>
      <c r="AW13" s="133"/>
      <c r="AX13" s="164" t="s">
        <v>118</v>
      </c>
      <c r="AY13" s="164"/>
      <c r="AZ13" s="133"/>
      <c r="BA13" s="164" t="s">
        <v>117</v>
      </c>
      <c r="BB13" s="164"/>
      <c r="BC13" s="133"/>
      <c r="BD13" s="165" t="s">
        <v>119</v>
      </c>
      <c r="BE13" s="167"/>
      <c r="BF13" s="133"/>
      <c r="BG13" s="164" t="s">
        <v>120</v>
      </c>
      <c r="BH13" s="164"/>
      <c r="BI13" s="133"/>
      <c r="BJ13" s="164" t="s">
        <v>149</v>
      </c>
      <c r="BK13" s="164"/>
      <c r="BL13" s="133"/>
      <c r="BM13" s="164" t="s">
        <v>435</v>
      </c>
      <c r="BN13" s="164"/>
    </row>
    <row r="14" spans="1:67" ht="15" customHeight="1">
      <c r="B14" s="168"/>
      <c r="C14" s="170"/>
      <c r="D14" s="133"/>
      <c r="E14" s="164"/>
      <c r="F14" s="164"/>
      <c r="G14" s="133"/>
      <c r="H14" s="164"/>
      <c r="I14" s="164"/>
      <c r="J14" s="133"/>
      <c r="K14" s="164"/>
      <c r="L14" s="164"/>
      <c r="M14" s="133"/>
      <c r="N14" s="164"/>
      <c r="O14" s="164"/>
      <c r="P14" s="133"/>
      <c r="Q14" s="164"/>
      <c r="R14" s="164"/>
      <c r="S14" s="133"/>
      <c r="T14" s="164"/>
      <c r="U14" s="164"/>
      <c r="V14" s="133"/>
      <c r="W14" s="212"/>
      <c r="X14" s="213"/>
      <c r="Y14" s="133"/>
      <c r="Z14" s="164"/>
      <c r="AA14" s="164"/>
      <c r="AB14" s="133"/>
      <c r="AC14" s="164"/>
      <c r="AD14" s="164"/>
      <c r="AE14" s="133"/>
      <c r="AF14" s="168"/>
      <c r="AG14" s="170"/>
      <c r="AH14" s="133"/>
      <c r="AI14" s="164"/>
      <c r="AJ14" s="164"/>
      <c r="AK14" s="133"/>
      <c r="AL14" s="164"/>
      <c r="AM14" s="164"/>
      <c r="AN14" s="133"/>
      <c r="AO14" s="164"/>
      <c r="AP14" s="164"/>
      <c r="AQ14" s="133"/>
      <c r="AR14" s="164"/>
      <c r="AS14" s="164"/>
      <c r="AT14" s="133"/>
      <c r="AU14" s="164"/>
      <c r="AV14" s="164"/>
      <c r="AW14" s="133"/>
      <c r="AX14" s="164"/>
      <c r="AY14" s="164"/>
      <c r="AZ14" s="133"/>
      <c r="BA14" s="164"/>
      <c r="BB14" s="164"/>
      <c r="BC14" s="133"/>
      <c r="BD14" s="168"/>
      <c r="BE14" s="170"/>
      <c r="BF14" s="133"/>
      <c r="BG14" s="164"/>
      <c r="BH14" s="164"/>
      <c r="BI14" s="133"/>
      <c r="BJ14" s="164"/>
      <c r="BK14" s="164"/>
      <c r="BL14" s="133"/>
      <c r="BM14" s="164"/>
      <c r="BN14" s="164"/>
    </row>
    <row r="16" spans="1:67" ht="25.5">
      <c r="B16" s="22" t="s">
        <v>61</v>
      </c>
      <c r="C16" s="22" t="s">
        <v>130</v>
      </c>
      <c r="E16" s="22" t="s">
        <v>61</v>
      </c>
      <c r="F16" s="22" t="s">
        <v>130</v>
      </c>
      <c r="H16" s="22" t="s">
        <v>61</v>
      </c>
      <c r="I16" s="22" t="s">
        <v>130</v>
      </c>
      <c r="K16" s="22" t="s">
        <v>61</v>
      </c>
      <c r="L16" s="22" t="s">
        <v>130</v>
      </c>
      <c r="N16" s="22" t="s">
        <v>61</v>
      </c>
      <c r="O16" s="22" t="s">
        <v>130</v>
      </c>
      <c r="Q16" s="22" t="s">
        <v>61</v>
      </c>
      <c r="R16" s="22" t="s">
        <v>130</v>
      </c>
      <c r="S16" s="17"/>
      <c r="T16" s="22" t="s">
        <v>61</v>
      </c>
      <c r="U16" s="22" t="s">
        <v>130</v>
      </c>
      <c r="W16" s="22" t="s">
        <v>61</v>
      </c>
      <c r="X16" s="22" t="s">
        <v>130</v>
      </c>
      <c r="Z16" s="22" t="s">
        <v>61</v>
      </c>
      <c r="AA16" s="22" t="s">
        <v>130</v>
      </c>
      <c r="AC16" s="22" t="s">
        <v>61</v>
      </c>
      <c r="AD16" s="22" t="s">
        <v>130</v>
      </c>
      <c r="AF16" s="22" t="s">
        <v>61</v>
      </c>
      <c r="AG16" s="22" t="s">
        <v>130</v>
      </c>
      <c r="AI16" s="22" t="s">
        <v>61</v>
      </c>
      <c r="AJ16" s="22" t="s">
        <v>130</v>
      </c>
      <c r="AL16" s="22" t="s">
        <v>61</v>
      </c>
      <c r="AM16" s="22" t="s">
        <v>130</v>
      </c>
      <c r="AO16" s="22" t="s">
        <v>99</v>
      </c>
      <c r="AP16" s="22" t="s">
        <v>94</v>
      </c>
      <c r="AR16" s="22" t="s">
        <v>61</v>
      </c>
      <c r="AS16" s="22" t="s">
        <v>130</v>
      </c>
      <c r="AU16" s="22" t="s">
        <v>61</v>
      </c>
      <c r="AV16" s="22" t="s">
        <v>130</v>
      </c>
      <c r="AX16" s="22" t="s">
        <v>61</v>
      </c>
      <c r="AY16" s="22" t="s">
        <v>130</v>
      </c>
      <c r="BA16" s="22" t="s">
        <v>61</v>
      </c>
      <c r="BB16" s="22" t="s">
        <v>130</v>
      </c>
      <c r="BD16" s="22" t="s">
        <v>61</v>
      </c>
      <c r="BE16" s="22" t="s">
        <v>130</v>
      </c>
      <c r="BG16" s="22" t="s">
        <v>61</v>
      </c>
      <c r="BH16" s="22" t="s">
        <v>130</v>
      </c>
      <c r="BJ16" s="22" t="s">
        <v>61</v>
      </c>
      <c r="BK16" s="22" t="s">
        <v>130</v>
      </c>
      <c r="BM16" s="22" t="s">
        <v>61</v>
      </c>
      <c r="BN16" s="22" t="s">
        <v>130</v>
      </c>
    </row>
    <row r="17" spans="2:66" ht="14.25" customHeight="1" thickBot="1">
      <c r="B17" s="36" t="s">
        <v>408</v>
      </c>
      <c r="C17" s="64">
        <v>80</v>
      </c>
      <c r="D17" s="38"/>
      <c r="E17" s="36" t="s">
        <v>197</v>
      </c>
      <c r="F17" s="64">
        <v>2</v>
      </c>
      <c r="H17" s="36" t="s">
        <v>30</v>
      </c>
      <c r="I17" s="64">
        <v>1</v>
      </c>
      <c r="K17" s="34" t="s">
        <v>30</v>
      </c>
      <c r="L17" s="64">
        <v>8</v>
      </c>
      <c r="N17" s="34" t="s">
        <v>30</v>
      </c>
      <c r="O17" s="64">
        <v>25</v>
      </c>
      <c r="Q17" s="36" t="s">
        <v>174</v>
      </c>
      <c r="R17" s="64">
        <v>1238</v>
      </c>
      <c r="S17" s="17"/>
      <c r="T17" s="36" t="s">
        <v>30</v>
      </c>
      <c r="U17" s="64">
        <v>226</v>
      </c>
      <c r="W17" s="36" t="s">
        <v>30</v>
      </c>
      <c r="X17" s="40">
        <v>16</v>
      </c>
      <c r="Z17" s="36" t="s">
        <v>30</v>
      </c>
      <c r="AA17" s="64">
        <v>127</v>
      </c>
      <c r="AC17" s="36" t="s">
        <v>30</v>
      </c>
      <c r="AD17" s="64">
        <v>1</v>
      </c>
      <c r="AF17" s="36" t="s">
        <v>30</v>
      </c>
      <c r="AG17" s="64">
        <v>15</v>
      </c>
      <c r="AI17" s="36" t="s">
        <v>342</v>
      </c>
      <c r="AJ17" s="40">
        <v>244</v>
      </c>
      <c r="AL17" s="36" t="s">
        <v>30</v>
      </c>
      <c r="AM17" s="64">
        <v>20</v>
      </c>
      <c r="AO17" s="36" t="s">
        <v>30</v>
      </c>
      <c r="AP17" s="64">
        <v>12</v>
      </c>
      <c r="AU17" s="36" t="s">
        <v>30</v>
      </c>
      <c r="AV17" s="64">
        <v>46</v>
      </c>
      <c r="AX17" s="36" t="s">
        <v>13</v>
      </c>
      <c r="AY17" s="64">
        <v>1</v>
      </c>
      <c r="BA17" s="36" t="s">
        <v>13</v>
      </c>
      <c r="BB17" s="64">
        <v>1</v>
      </c>
      <c r="BD17" s="36" t="s">
        <v>13</v>
      </c>
      <c r="BE17" s="64">
        <v>1</v>
      </c>
      <c r="BG17" s="36" t="s">
        <v>30</v>
      </c>
      <c r="BH17" s="64">
        <v>15</v>
      </c>
      <c r="BJ17" s="36" t="s">
        <v>347</v>
      </c>
      <c r="BK17" s="64">
        <v>82</v>
      </c>
      <c r="BM17" s="36" t="s">
        <v>30</v>
      </c>
      <c r="BN17" s="64">
        <v>71</v>
      </c>
    </row>
    <row r="18" spans="2:66" ht="14.25" customHeight="1" thickBot="1">
      <c r="B18" s="37" t="s">
        <v>244</v>
      </c>
      <c r="C18" s="64">
        <v>311</v>
      </c>
      <c r="D18" s="38"/>
      <c r="E18" s="37" t="s">
        <v>30</v>
      </c>
      <c r="F18" s="64">
        <v>26</v>
      </c>
      <c r="H18" s="37" t="s">
        <v>13</v>
      </c>
      <c r="I18" s="64">
        <v>3</v>
      </c>
      <c r="K18" s="32" t="s">
        <v>13</v>
      </c>
      <c r="L18" s="64">
        <v>329</v>
      </c>
      <c r="N18" s="32" t="s">
        <v>279</v>
      </c>
      <c r="O18" s="64">
        <v>60</v>
      </c>
      <c r="Q18" s="37" t="s">
        <v>244</v>
      </c>
      <c r="R18" s="64">
        <v>602</v>
      </c>
      <c r="S18" s="17"/>
      <c r="T18" s="37" t="s">
        <v>13</v>
      </c>
      <c r="U18" s="64">
        <v>487</v>
      </c>
      <c r="W18" s="37" t="s">
        <v>13</v>
      </c>
      <c r="X18" s="41">
        <v>18</v>
      </c>
      <c r="Z18" s="37" t="s">
        <v>13</v>
      </c>
      <c r="AA18" s="64">
        <v>73</v>
      </c>
      <c r="AC18" s="37" t="s">
        <v>13</v>
      </c>
      <c r="AD18" s="64">
        <v>3</v>
      </c>
      <c r="AF18" s="37" t="s">
        <v>13</v>
      </c>
      <c r="AG18" s="64">
        <v>15</v>
      </c>
      <c r="AI18" s="37" t="s">
        <v>74</v>
      </c>
      <c r="AJ18" s="41">
        <v>13</v>
      </c>
      <c r="AL18" s="37" t="s">
        <v>13</v>
      </c>
      <c r="AM18" s="64">
        <v>831</v>
      </c>
      <c r="AO18" s="37" t="s">
        <v>13</v>
      </c>
      <c r="AP18" s="64">
        <v>2</v>
      </c>
      <c r="AR18" s="67" t="s">
        <v>205</v>
      </c>
      <c r="AU18" s="37" t="s">
        <v>13</v>
      </c>
      <c r="AV18" s="64">
        <v>4</v>
      </c>
      <c r="AX18" s="37" t="s">
        <v>22</v>
      </c>
      <c r="AY18" s="64">
        <v>1247</v>
      </c>
      <c r="BA18" s="37" t="s">
        <v>22</v>
      </c>
      <c r="BB18" s="64">
        <v>68</v>
      </c>
      <c r="BD18" s="37" t="s">
        <v>279</v>
      </c>
      <c r="BE18" s="64">
        <v>40</v>
      </c>
      <c r="BG18" s="37" t="s">
        <v>13</v>
      </c>
      <c r="BH18" s="64">
        <v>27</v>
      </c>
      <c r="BJ18" s="37" t="s">
        <v>348</v>
      </c>
      <c r="BK18" s="64">
        <v>103</v>
      </c>
      <c r="BM18" s="37" t="s">
        <v>13</v>
      </c>
      <c r="BN18" s="64">
        <v>91</v>
      </c>
    </row>
    <row r="19" spans="2:66" ht="14.25" customHeight="1" thickBot="1">
      <c r="B19" s="37" t="s">
        <v>279</v>
      </c>
      <c r="C19" s="64">
        <v>7826</v>
      </c>
      <c r="D19" s="38"/>
      <c r="E19" s="37" t="s">
        <v>13</v>
      </c>
      <c r="F19" s="64">
        <v>4</v>
      </c>
      <c r="H19" s="37" t="s">
        <v>22</v>
      </c>
      <c r="I19" s="64">
        <v>75</v>
      </c>
      <c r="K19" s="32" t="s">
        <v>22</v>
      </c>
      <c r="L19" s="64">
        <v>1122</v>
      </c>
      <c r="N19" s="32" t="s">
        <v>40</v>
      </c>
      <c r="O19" s="64">
        <v>1</v>
      </c>
      <c r="Q19" s="37" t="s">
        <v>281</v>
      </c>
      <c r="R19" s="64">
        <v>26</v>
      </c>
      <c r="S19" s="17"/>
      <c r="T19" s="37" t="s">
        <v>140</v>
      </c>
      <c r="U19" s="64">
        <v>1</v>
      </c>
      <c r="W19" s="37" t="s">
        <v>22</v>
      </c>
      <c r="X19" s="41">
        <v>313</v>
      </c>
      <c r="Z19" s="37" t="s">
        <v>140</v>
      </c>
      <c r="AA19" s="64">
        <v>1</v>
      </c>
      <c r="AC19" s="37" t="s">
        <v>22</v>
      </c>
      <c r="AD19" s="64">
        <v>855</v>
      </c>
      <c r="AF19" s="37" t="s">
        <v>22</v>
      </c>
      <c r="AG19" s="64">
        <v>4114</v>
      </c>
      <c r="AI19" s="37" t="s">
        <v>343</v>
      </c>
      <c r="AJ19" s="41">
        <v>2</v>
      </c>
      <c r="AL19" s="37" t="s">
        <v>22</v>
      </c>
      <c r="AM19" s="64">
        <v>1012</v>
      </c>
      <c r="AO19" s="37" t="s">
        <v>22</v>
      </c>
      <c r="AP19" s="64">
        <v>709</v>
      </c>
      <c r="AU19" s="37" t="s">
        <v>279</v>
      </c>
      <c r="AV19" s="64">
        <v>327</v>
      </c>
      <c r="AX19" s="37" t="s">
        <v>6</v>
      </c>
      <c r="AY19" s="64">
        <v>1</v>
      </c>
      <c r="BA19" s="37" t="s">
        <v>18</v>
      </c>
      <c r="BB19" s="64">
        <v>1</v>
      </c>
      <c r="BD19" s="36" t="s">
        <v>340</v>
      </c>
      <c r="BE19" s="64">
        <v>226</v>
      </c>
      <c r="BG19" s="37" t="s">
        <v>22</v>
      </c>
      <c r="BH19" s="64">
        <v>2416</v>
      </c>
      <c r="BJ19" s="36" t="s">
        <v>349</v>
      </c>
      <c r="BK19" s="64">
        <v>316</v>
      </c>
      <c r="BM19" s="36" t="s">
        <v>22</v>
      </c>
      <c r="BN19" s="64">
        <v>308</v>
      </c>
    </row>
    <row r="20" spans="2:66" ht="14.25" customHeight="1" thickBot="1">
      <c r="B20" s="36" t="s">
        <v>74</v>
      </c>
      <c r="C20" s="64">
        <v>3</v>
      </c>
      <c r="D20" s="38"/>
      <c r="E20" s="36" t="s">
        <v>22</v>
      </c>
      <c r="F20" s="64">
        <v>657</v>
      </c>
      <c r="H20" s="36" t="s">
        <v>18</v>
      </c>
      <c r="I20" s="64">
        <v>4</v>
      </c>
      <c r="K20" s="34" t="s">
        <v>39</v>
      </c>
      <c r="L20" s="64">
        <v>33</v>
      </c>
      <c r="N20" s="34" t="s">
        <v>79</v>
      </c>
      <c r="O20" s="64">
        <v>1</v>
      </c>
      <c r="Q20" s="36" t="s">
        <v>140</v>
      </c>
      <c r="R20" s="64">
        <v>1</v>
      </c>
      <c r="S20" s="17"/>
      <c r="T20" s="36" t="s">
        <v>22</v>
      </c>
      <c r="U20" s="64">
        <v>5337</v>
      </c>
      <c r="W20" s="36" t="s">
        <v>39</v>
      </c>
      <c r="X20" s="40">
        <v>3</v>
      </c>
      <c r="Z20" s="36" t="s">
        <v>22</v>
      </c>
      <c r="AA20" s="64">
        <v>1790</v>
      </c>
      <c r="AC20" s="36" t="s">
        <v>39</v>
      </c>
      <c r="AD20" s="64">
        <v>4</v>
      </c>
      <c r="AF20" s="36" t="s">
        <v>198</v>
      </c>
      <c r="AG20" s="64">
        <v>1</v>
      </c>
      <c r="AI20" s="36" t="s">
        <v>86</v>
      </c>
      <c r="AJ20" s="40">
        <v>1</v>
      </c>
      <c r="AL20" s="36" t="s">
        <v>74</v>
      </c>
      <c r="AM20" s="64">
        <v>1</v>
      </c>
      <c r="AO20" s="36" t="s">
        <v>39</v>
      </c>
      <c r="AP20" s="64">
        <v>12</v>
      </c>
      <c r="AU20" s="36" t="s">
        <v>39</v>
      </c>
      <c r="AV20" s="64">
        <v>5</v>
      </c>
      <c r="AX20" s="37" t="s">
        <v>125</v>
      </c>
      <c r="AY20" s="64">
        <v>2</v>
      </c>
      <c r="BA20" s="36" t="s">
        <v>23</v>
      </c>
      <c r="BB20" s="64">
        <v>11</v>
      </c>
      <c r="BD20" s="36" t="s">
        <v>198</v>
      </c>
      <c r="BE20" s="64">
        <v>1</v>
      </c>
      <c r="BG20" s="36" t="s">
        <v>39</v>
      </c>
      <c r="BH20" s="64">
        <v>7</v>
      </c>
      <c r="BJ20" s="37" t="s">
        <v>350</v>
      </c>
      <c r="BK20" s="64">
        <v>4</v>
      </c>
      <c r="BM20" s="37" t="s">
        <v>74</v>
      </c>
      <c r="BN20" s="64">
        <v>1</v>
      </c>
    </row>
    <row r="21" spans="2:66" ht="14.25" customHeight="1" thickBot="1">
      <c r="B21" s="37" t="s">
        <v>39</v>
      </c>
      <c r="C21" s="64">
        <v>57</v>
      </c>
      <c r="D21" s="38"/>
      <c r="E21" s="37" t="s">
        <v>221</v>
      </c>
      <c r="F21" s="64">
        <v>1</v>
      </c>
      <c r="H21" s="37" t="s">
        <v>271</v>
      </c>
      <c r="I21" s="64">
        <v>1</v>
      </c>
      <c r="K21" s="32" t="s">
        <v>273</v>
      </c>
      <c r="L21" s="64">
        <v>1</v>
      </c>
      <c r="N21" s="32" t="s">
        <v>191</v>
      </c>
      <c r="O21" s="64">
        <v>1</v>
      </c>
      <c r="Q21" s="37" t="s">
        <v>22</v>
      </c>
      <c r="R21" s="64">
        <v>17742</v>
      </c>
      <c r="S21" s="17"/>
      <c r="T21" s="37" t="s">
        <v>198</v>
      </c>
      <c r="U21" s="64">
        <v>11</v>
      </c>
      <c r="W21" s="37" t="s">
        <v>65</v>
      </c>
      <c r="X21" s="41">
        <v>1</v>
      </c>
      <c r="Z21" s="37" t="s">
        <v>74</v>
      </c>
      <c r="AA21" s="64">
        <v>7</v>
      </c>
      <c r="AC21" s="37" t="s">
        <v>40</v>
      </c>
      <c r="AD21" s="64">
        <v>8</v>
      </c>
      <c r="AF21" s="37" t="s">
        <v>74</v>
      </c>
      <c r="AG21" s="64">
        <v>1</v>
      </c>
      <c r="AI21" s="37" t="s">
        <v>18</v>
      </c>
      <c r="AJ21" s="41">
        <v>1</v>
      </c>
      <c r="AL21" s="37" t="s">
        <v>65</v>
      </c>
      <c r="AM21" s="64">
        <v>1</v>
      </c>
      <c r="AO21" s="37" t="s">
        <v>18</v>
      </c>
      <c r="AP21" s="64">
        <v>27</v>
      </c>
      <c r="AU21" s="37" t="s">
        <v>78</v>
      </c>
      <c r="AV21" s="64">
        <v>2</v>
      </c>
      <c r="AX21" s="36" t="s">
        <v>29</v>
      </c>
      <c r="AY21" s="64">
        <v>73</v>
      </c>
      <c r="BA21" s="37" t="s">
        <v>17</v>
      </c>
      <c r="BB21" s="64">
        <v>1</v>
      </c>
      <c r="BD21" s="37" t="s">
        <v>39</v>
      </c>
      <c r="BE21" s="64">
        <v>1</v>
      </c>
      <c r="BG21" s="37" t="s">
        <v>78</v>
      </c>
      <c r="BH21" s="64">
        <v>1</v>
      </c>
      <c r="BJ21" s="36" t="s">
        <v>351</v>
      </c>
      <c r="BK21" s="64">
        <v>1</v>
      </c>
      <c r="BM21" s="36" t="s">
        <v>78</v>
      </c>
      <c r="BN21" s="64">
        <v>1</v>
      </c>
    </row>
    <row r="22" spans="2:66" ht="14.25" customHeight="1" thickBot="1">
      <c r="B22" s="37" t="s">
        <v>267</v>
      </c>
      <c r="C22" s="64">
        <v>3</v>
      </c>
      <c r="D22" s="38"/>
      <c r="E22" s="37" t="s">
        <v>39</v>
      </c>
      <c r="F22" s="64">
        <v>3</v>
      </c>
      <c r="H22" s="37" t="s">
        <v>23</v>
      </c>
      <c r="I22" s="64">
        <v>16</v>
      </c>
      <c r="K22" s="32" t="s">
        <v>124</v>
      </c>
      <c r="L22" s="64">
        <v>1</v>
      </c>
      <c r="N22" s="32" t="s">
        <v>41</v>
      </c>
      <c r="O22" s="64">
        <v>1</v>
      </c>
      <c r="Q22" s="37" t="s">
        <v>74</v>
      </c>
      <c r="R22" s="64">
        <v>97</v>
      </c>
      <c r="S22" s="17"/>
      <c r="T22" s="37" t="s">
        <v>74</v>
      </c>
      <c r="U22" s="64">
        <v>42</v>
      </c>
      <c r="W22" s="37" t="s">
        <v>40</v>
      </c>
      <c r="X22" s="41">
        <v>1</v>
      </c>
      <c r="Z22" s="37" t="s">
        <v>221</v>
      </c>
      <c r="AA22" s="64">
        <v>1</v>
      </c>
      <c r="AC22" s="37" t="s">
        <v>18</v>
      </c>
      <c r="AD22" s="64">
        <v>32</v>
      </c>
      <c r="AF22" s="37" t="s">
        <v>312</v>
      </c>
      <c r="AG22" s="64">
        <v>1</v>
      </c>
      <c r="AI22" s="37" t="s">
        <v>191</v>
      </c>
      <c r="AJ22" s="41">
        <v>7</v>
      </c>
      <c r="AL22" s="37" t="s">
        <v>40</v>
      </c>
      <c r="AM22" s="64">
        <v>8</v>
      </c>
      <c r="AO22" s="37" t="s">
        <v>16</v>
      </c>
      <c r="AP22" s="64">
        <v>1</v>
      </c>
      <c r="AU22" s="37" t="s">
        <v>40</v>
      </c>
      <c r="AV22" s="64">
        <v>3</v>
      </c>
      <c r="AX22" s="37" t="s">
        <v>24</v>
      </c>
      <c r="AY22" s="64">
        <v>7</v>
      </c>
      <c r="BA22" s="37" t="s">
        <v>29</v>
      </c>
      <c r="BB22" s="64">
        <v>4</v>
      </c>
      <c r="BD22" s="37" t="s">
        <v>6</v>
      </c>
      <c r="BE22" s="64">
        <v>2</v>
      </c>
      <c r="BG22" s="37" t="s">
        <v>18</v>
      </c>
      <c r="BH22" s="64">
        <v>45</v>
      </c>
      <c r="BJ22" s="37" t="s">
        <v>352</v>
      </c>
      <c r="BK22" s="64">
        <v>3</v>
      </c>
      <c r="BM22" s="37" t="s">
        <v>72</v>
      </c>
      <c r="BN22" s="64">
        <v>6</v>
      </c>
    </row>
    <row r="23" spans="2:66" ht="14.25" customHeight="1" thickBot="1">
      <c r="B23" s="36" t="s">
        <v>409</v>
      </c>
      <c r="C23" s="64">
        <v>2</v>
      </c>
      <c r="D23" s="38"/>
      <c r="E23" s="36" t="s">
        <v>65</v>
      </c>
      <c r="F23" s="64">
        <v>1</v>
      </c>
      <c r="H23" s="36" t="s">
        <v>29</v>
      </c>
      <c r="I23" s="64">
        <v>16</v>
      </c>
      <c r="K23" s="34" t="s">
        <v>18</v>
      </c>
      <c r="L23" s="64">
        <v>10</v>
      </c>
      <c r="N23" s="34" t="s">
        <v>29</v>
      </c>
      <c r="O23" s="64">
        <v>4</v>
      </c>
      <c r="Q23" s="36" t="s">
        <v>39</v>
      </c>
      <c r="R23" s="64">
        <v>48</v>
      </c>
      <c r="S23" s="17"/>
      <c r="T23" s="36" t="s">
        <v>39</v>
      </c>
      <c r="U23" s="64">
        <v>21</v>
      </c>
      <c r="W23" s="36" t="s">
        <v>18</v>
      </c>
      <c r="X23" s="40">
        <v>5</v>
      </c>
      <c r="Z23" s="36" t="s">
        <v>39</v>
      </c>
      <c r="AA23" s="64">
        <v>14</v>
      </c>
      <c r="AC23" s="36" t="s">
        <v>16</v>
      </c>
      <c r="AD23" s="64">
        <v>3</v>
      </c>
      <c r="AF23" s="36" t="s">
        <v>65</v>
      </c>
      <c r="AG23" s="64">
        <v>7</v>
      </c>
      <c r="AI23" s="36" t="s">
        <v>344</v>
      </c>
      <c r="AJ23" s="40">
        <v>5</v>
      </c>
      <c r="AL23" s="36" t="s">
        <v>18</v>
      </c>
      <c r="AM23" s="64">
        <v>61</v>
      </c>
      <c r="AO23" s="36" t="s">
        <v>6</v>
      </c>
      <c r="AP23" s="64">
        <v>98</v>
      </c>
      <c r="AU23" s="36" t="s">
        <v>323</v>
      </c>
      <c r="AV23" s="64">
        <v>96</v>
      </c>
      <c r="AX23" s="37" t="s">
        <v>9</v>
      </c>
      <c r="AY23" s="64">
        <v>2</v>
      </c>
      <c r="BA23" s="36" t="s">
        <v>8</v>
      </c>
      <c r="BB23" s="64">
        <v>1</v>
      </c>
      <c r="BD23" s="36" t="s">
        <v>341</v>
      </c>
      <c r="BE23" s="64">
        <v>42</v>
      </c>
      <c r="BG23" s="36" t="s">
        <v>16</v>
      </c>
      <c r="BH23" s="64">
        <v>1</v>
      </c>
      <c r="BJ23" s="36" t="s">
        <v>353</v>
      </c>
      <c r="BK23" s="64">
        <v>2</v>
      </c>
      <c r="BM23" s="36" t="s">
        <v>18</v>
      </c>
      <c r="BN23" s="64">
        <v>19</v>
      </c>
    </row>
    <row r="24" spans="2:66" ht="14.25" customHeight="1" thickBot="1">
      <c r="B24" s="37" t="s">
        <v>40</v>
      </c>
      <c r="C24" s="64">
        <v>6</v>
      </c>
      <c r="D24" s="38"/>
      <c r="E24" s="37" t="s">
        <v>40</v>
      </c>
      <c r="F24" s="64">
        <v>1</v>
      </c>
      <c r="H24" s="37" t="s">
        <v>8</v>
      </c>
      <c r="I24" s="64">
        <v>2</v>
      </c>
      <c r="K24" s="32" t="s">
        <v>16</v>
      </c>
      <c r="L24" s="64">
        <v>29</v>
      </c>
      <c r="N24" s="32" t="s">
        <v>24</v>
      </c>
      <c r="O24" s="64">
        <v>1</v>
      </c>
      <c r="Q24" s="37" t="s">
        <v>78</v>
      </c>
      <c r="R24" s="64">
        <v>117</v>
      </c>
      <c r="S24" s="17"/>
      <c r="T24" s="37" t="s">
        <v>65</v>
      </c>
      <c r="U24" s="64">
        <v>8</v>
      </c>
      <c r="W24" s="37" t="s">
        <v>16</v>
      </c>
      <c r="X24" s="41">
        <v>2</v>
      </c>
      <c r="Z24" s="37" t="s">
        <v>65</v>
      </c>
      <c r="AA24" s="64">
        <v>106</v>
      </c>
      <c r="AC24" s="37" t="s">
        <v>6</v>
      </c>
      <c r="AD24" s="64">
        <v>25</v>
      </c>
      <c r="AF24" s="37" t="s">
        <v>40</v>
      </c>
      <c r="AG24" s="64">
        <v>76</v>
      </c>
      <c r="AI24" s="37" t="s">
        <v>8</v>
      </c>
      <c r="AJ24" s="41">
        <v>7</v>
      </c>
      <c r="AL24" s="37" t="s">
        <v>16</v>
      </c>
      <c r="AM24" s="64">
        <v>9</v>
      </c>
      <c r="AO24" s="37" t="s">
        <v>185</v>
      </c>
      <c r="AP24" s="64">
        <v>1</v>
      </c>
      <c r="AU24" s="37" t="s">
        <v>324</v>
      </c>
      <c r="AV24" s="64">
        <v>2</v>
      </c>
      <c r="AX24" s="37" t="s">
        <v>25</v>
      </c>
      <c r="AY24" s="64">
        <v>2</v>
      </c>
      <c r="BA24" s="37" t="s">
        <v>24</v>
      </c>
      <c r="BB24" s="64">
        <v>13</v>
      </c>
      <c r="BD24" s="37" t="s">
        <v>29</v>
      </c>
      <c r="BE24" s="64">
        <v>8</v>
      </c>
      <c r="BG24" s="37" t="s">
        <v>6</v>
      </c>
      <c r="BH24" s="64">
        <v>57</v>
      </c>
      <c r="BJ24" s="37" t="s">
        <v>354</v>
      </c>
      <c r="BK24" s="64">
        <v>3</v>
      </c>
      <c r="BM24" s="37" t="s">
        <v>31</v>
      </c>
      <c r="BN24" s="64">
        <v>3</v>
      </c>
    </row>
    <row r="25" spans="2:66" ht="14.25" customHeight="1" thickBot="1">
      <c r="B25" s="37" t="s">
        <v>410</v>
      </c>
      <c r="C25" s="64">
        <v>2</v>
      </c>
      <c r="D25" s="38"/>
      <c r="E25" s="37" t="s">
        <v>79</v>
      </c>
      <c r="F25" s="64">
        <v>1</v>
      </c>
      <c r="H25" s="37" t="s">
        <v>24</v>
      </c>
      <c r="I25" s="64">
        <v>17</v>
      </c>
      <c r="K25" s="32" t="s">
        <v>6</v>
      </c>
      <c r="L25" s="64">
        <v>146</v>
      </c>
      <c r="N25" s="32" t="s">
        <v>66</v>
      </c>
      <c r="O25" s="64">
        <v>1</v>
      </c>
      <c r="Q25" s="37" t="s">
        <v>237</v>
      </c>
      <c r="R25" s="64">
        <v>481</v>
      </c>
      <c r="S25" s="17"/>
      <c r="T25" s="37" t="s">
        <v>40</v>
      </c>
      <c r="U25" s="64">
        <v>22</v>
      </c>
      <c r="W25" s="37" t="s">
        <v>23</v>
      </c>
      <c r="X25" s="41">
        <v>27</v>
      </c>
      <c r="Z25" s="37" t="s">
        <v>40</v>
      </c>
      <c r="AA25" s="64">
        <v>4</v>
      </c>
      <c r="AC25" s="37" t="s">
        <v>169</v>
      </c>
      <c r="AD25" s="64">
        <v>5</v>
      </c>
      <c r="AF25" s="37" t="s">
        <v>72</v>
      </c>
      <c r="AG25" s="64">
        <v>1</v>
      </c>
      <c r="AI25" s="37" t="s">
        <v>24</v>
      </c>
      <c r="AJ25" s="41">
        <v>20</v>
      </c>
      <c r="AL25" s="37" t="s">
        <v>23</v>
      </c>
      <c r="AM25" s="64">
        <v>91</v>
      </c>
      <c r="AO25" s="37" t="s">
        <v>29</v>
      </c>
      <c r="AP25" s="64">
        <v>48</v>
      </c>
      <c r="AU25" s="37" t="s">
        <v>16</v>
      </c>
      <c r="AV25" s="64">
        <v>1</v>
      </c>
      <c r="BA25" s="37" t="s">
        <v>36</v>
      </c>
      <c r="BB25" s="64">
        <v>3</v>
      </c>
      <c r="BD25" s="37" t="s">
        <v>24</v>
      </c>
      <c r="BE25" s="64">
        <v>4</v>
      </c>
      <c r="BG25" s="37" t="s">
        <v>17</v>
      </c>
      <c r="BH25" s="64">
        <v>2</v>
      </c>
      <c r="BJ25" s="36" t="s">
        <v>355</v>
      </c>
      <c r="BK25" s="64">
        <v>24</v>
      </c>
      <c r="BM25" s="36" t="s">
        <v>16</v>
      </c>
      <c r="BN25" s="64">
        <v>10</v>
      </c>
    </row>
    <row r="26" spans="2:66" ht="14.25" customHeight="1" thickBot="1">
      <c r="B26" s="36" t="s">
        <v>72</v>
      </c>
      <c r="C26" s="64">
        <v>3</v>
      </c>
      <c r="D26" s="38"/>
      <c r="E26" s="36" t="s">
        <v>18</v>
      </c>
      <c r="F26" s="64">
        <v>14</v>
      </c>
      <c r="H26" s="36" t="s">
        <v>9</v>
      </c>
      <c r="I26" s="64">
        <v>1</v>
      </c>
      <c r="K26" s="34" t="s">
        <v>17</v>
      </c>
      <c r="L26" s="64">
        <v>1</v>
      </c>
      <c r="N26" s="34" t="s">
        <v>5</v>
      </c>
      <c r="O26" s="64">
        <v>1</v>
      </c>
      <c r="Q26" s="36" t="s">
        <v>282</v>
      </c>
      <c r="R26" s="64">
        <v>9</v>
      </c>
      <c r="S26" s="17"/>
      <c r="T26" s="36" t="s">
        <v>79</v>
      </c>
      <c r="U26" s="64">
        <v>5</v>
      </c>
      <c r="W26" s="36" t="s">
        <v>76</v>
      </c>
      <c r="X26" s="40">
        <v>1</v>
      </c>
      <c r="Z26" s="36" t="s">
        <v>72</v>
      </c>
      <c r="AA26" s="64">
        <v>9</v>
      </c>
      <c r="AC26" s="36" t="s">
        <v>29</v>
      </c>
      <c r="AD26" s="64">
        <v>55</v>
      </c>
      <c r="AF26" s="36" t="s">
        <v>190</v>
      </c>
      <c r="AG26" s="64">
        <v>1</v>
      </c>
      <c r="AI26" s="36" t="s">
        <v>9</v>
      </c>
      <c r="AJ26" s="40">
        <v>4</v>
      </c>
      <c r="AL26" s="36" t="s">
        <v>41</v>
      </c>
      <c r="AM26" s="64">
        <v>1</v>
      </c>
      <c r="AO26" s="36" t="s">
        <v>8</v>
      </c>
      <c r="AP26" s="64">
        <v>2</v>
      </c>
      <c r="AU26" s="36" t="s">
        <v>6</v>
      </c>
      <c r="AV26" s="64">
        <v>29</v>
      </c>
      <c r="BA26" s="36" t="s">
        <v>67</v>
      </c>
      <c r="BB26" s="64">
        <v>1</v>
      </c>
      <c r="BD26" s="36" t="s">
        <v>36</v>
      </c>
      <c r="BE26" s="64">
        <v>1</v>
      </c>
      <c r="BG26" s="36" t="s">
        <v>56</v>
      </c>
      <c r="BH26" s="64">
        <v>1</v>
      </c>
      <c r="BJ26" s="37" t="s">
        <v>356</v>
      </c>
      <c r="BK26" s="64">
        <v>1</v>
      </c>
      <c r="BM26" s="37" t="s">
        <v>6</v>
      </c>
      <c r="BN26" s="64">
        <v>39</v>
      </c>
    </row>
    <row r="27" spans="2:66" ht="14.25" customHeight="1" thickBot="1">
      <c r="B27" s="37" t="s">
        <v>323</v>
      </c>
      <c r="C27" s="64">
        <v>133</v>
      </c>
      <c r="D27" s="38"/>
      <c r="E27" s="37" t="s">
        <v>16</v>
      </c>
      <c r="F27" s="64">
        <v>1</v>
      </c>
      <c r="H27" s="37" t="s">
        <v>83</v>
      </c>
      <c r="I27" s="64">
        <v>2</v>
      </c>
      <c r="K27" s="32" t="s">
        <v>248</v>
      </c>
      <c r="L27" s="64">
        <v>1</v>
      </c>
      <c r="N27" s="32" t="s">
        <v>7</v>
      </c>
      <c r="O27" s="64">
        <v>1</v>
      </c>
      <c r="Q27" s="37" t="s">
        <v>72</v>
      </c>
      <c r="R27" s="64">
        <v>174</v>
      </c>
      <c r="S27" s="17"/>
      <c r="T27" s="37" t="s">
        <v>72</v>
      </c>
      <c r="U27" s="64">
        <v>23</v>
      </c>
      <c r="W27" s="37" t="s">
        <v>29</v>
      </c>
      <c r="X27" s="41">
        <v>29</v>
      </c>
      <c r="Z27" s="37" t="s">
        <v>18</v>
      </c>
      <c r="AA27" s="64">
        <v>275</v>
      </c>
      <c r="AC27" s="37" t="s">
        <v>8</v>
      </c>
      <c r="AD27" s="64">
        <v>10</v>
      </c>
      <c r="AF27" s="37" t="s">
        <v>86</v>
      </c>
      <c r="AG27" s="64">
        <v>2</v>
      </c>
      <c r="AI27" s="37" t="s">
        <v>111</v>
      </c>
      <c r="AJ27" s="41">
        <v>1</v>
      </c>
      <c r="AL27" s="37" t="s">
        <v>17</v>
      </c>
      <c r="AM27" s="64">
        <v>6</v>
      </c>
      <c r="AO27" s="37" t="s">
        <v>175</v>
      </c>
      <c r="AP27" s="64">
        <v>2</v>
      </c>
      <c r="AU27" s="37" t="s">
        <v>76</v>
      </c>
      <c r="AV27" s="64">
        <v>1</v>
      </c>
      <c r="BA27" s="37" t="s">
        <v>14</v>
      </c>
      <c r="BB27" s="64">
        <v>1</v>
      </c>
      <c r="BD27" s="37" t="s">
        <v>54</v>
      </c>
      <c r="BE27" s="64">
        <v>1</v>
      </c>
      <c r="BG27" s="37" t="s">
        <v>63</v>
      </c>
      <c r="BH27" s="64">
        <v>5</v>
      </c>
      <c r="BJ27" s="36" t="s">
        <v>357</v>
      </c>
      <c r="BK27" s="64">
        <v>14</v>
      </c>
      <c r="BM27" s="36" t="s">
        <v>76</v>
      </c>
      <c r="BN27" s="64">
        <v>2</v>
      </c>
    </row>
    <row r="28" spans="2:66" ht="14.25" customHeight="1" thickBot="1">
      <c r="B28" s="37" t="s">
        <v>324</v>
      </c>
      <c r="C28" s="64">
        <v>1</v>
      </c>
      <c r="D28" s="38"/>
      <c r="E28" s="37" t="s">
        <v>23</v>
      </c>
      <c r="F28" s="64">
        <v>76</v>
      </c>
      <c r="H28" s="37" t="s">
        <v>68</v>
      </c>
      <c r="I28" s="64">
        <v>3</v>
      </c>
      <c r="K28" s="32" t="s">
        <v>56</v>
      </c>
      <c r="L28" s="64">
        <v>3</v>
      </c>
      <c r="N28" s="37" t="s">
        <v>43</v>
      </c>
      <c r="O28" s="64">
        <v>1</v>
      </c>
      <c r="Q28" s="37" t="s">
        <v>18</v>
      </c>
      <c r="R28" s="64">
        <v>320</v>
      </c>
      <c r="S28" s="17"/>
      <c r="T28" s="37" t="s">
        <v>190</v>
      </c>
      <c r="U28" s="64">
        <v>2</v>
      </c>
      <c r="W28" s="37" t="s">
        <v>8</v>
      </c>
      <c r="X28" s="41">
        <v>7</v>
      </c>
      <c r="Z28" s="37" t="s">
        <v>16</v>
      </c>
      <c r="AA28" s="64">
        <v>3</v>
      </c>
      <c r="AC28" s="37" t="s">
        <v>109</v>
      </c>
      <c r="AD28" s="64">
        <v>2</v>
      </c>
      <c r="AF28" s="37" t="s">
        <v>18</v>
      </c>
      <c r="AG28" s="64">
        <v>6</v>
      </c>
      <c r="AI28" s="37" t="s">
        <v>14</v>
      </c>
      <c r="AJ28" s="41">
        <v>1</v>
      </c>
      <c r="AL28" s="37" t="s">
        <v>56</v>
      </c>
      <c r="AM28" s="64">
        <v>5</v>
      </c>
      <c r="AO28" s="37" t="s">
        <v>32</v>
      </c>
      <c r="AP28" s="64">
        <v>2</v>
      </c>
      <c r="AU28" s="37" t="s">
        <v>41</v>
      </c>
      <c r="AV28" s="64">
        <v>1</v>
      </c>
      <c r="BA28" s="37" t="s">
        <v>25</v>
      </c>
      <c r="BB28" s="64">
        <v>10</v>
      </c>
      <c r="BD28" s="37" t="s">
        <v>145</v>
      </c>
      <c r="BE28" s="64">
        <v>397</v>
      </c>
      <c r="BG28" s="37" t="s">
        <v>185</v>
      </c>
      <c r="BH28" s="64">
        <v>1</v>
      </c>
      <c r="BJ28" s="37" t="s">
        <v>358</v>
      </c>
      <c r="BK28" s="64">
        <v>2</v>
      </c>
      <c r="BM28" s="37" t="s">
        <v>215</v>
      </c>
      <c r="BN28" s="64">
        <v>1</v>
      </c>
    </row>
    <row r="29" spans="2:66" ht="14.25" customHeight="1" thickBot="1">
      <c r="B29" s="36" t="s">
        <v>16</v>
      </c>
      <c r="C29" s="64">
        <v>18</v>
      </c>
      <c r="D29" s="38"/>
      <c r="E29" s="36" t="s">
        <v>265</v>
      </c>
      <c r="F29" s="64">
        <v>3</v>
      </c>
      <c r="H29" s="36" t="s">
        <v>14</v>
      </c>
      <c r="I29" s="64">
        <v>5</v>
      </c>
      <c r="K29" s="34" t="s">
        <v>274</v>
      </c>
      <c r="L29" s="64">
        <v>9</v>
      </c>
      <c r="N29" s="34" t="s">
        <v>26</v>
      </c>
      <c r="O29" s="64">
        <v>1</v>
      </c>
      <c r="Q29" s="36" t="s">
        <v>31</v>
      </c>
      <c r="R29" s="64">
        <v>18</v>
      </c>
      <c r="S29" s="17"/>
      <c r="T29" s="36" t="s">
        <v>18</v>
      </c>
      <c r="U29" s="64">
        <v>383</v>
      </c>
      <c r="W29" s="36" t="s">
        <v>92</v>
      </c>
      <c r="X29" s="40">
        <v>2</v>
      </c>
      <c r="Z29" s="36" t="s">
        <v>164</v>
      </c>
      <c r="AA29" s="64">
        <v>1</v>
      </c>
      <c r="AC29" s="36" t="s">
        <v>32</v>
      </c>
      <c r="AD29" s="64">
        <v>1</v>
      </c>
      <c r="AF29" s="36" t="s">
        <v>16</v>
      </c>
      <c r="AG29" s="64">
        <v>10</v>
      </c>
      <c r="AI29" s="36" t="s">
        <v>25</v>
      </c>
      <c r="AJ29" s="40">
        <v>3</v>
      </c>
      <c r="AL29" s="36" t="s">
        <v>29</v>
      </c>
      <c r="AM29" s="64">
        <v>469</v>
      </c>
      <c r="AO29" s="36" t="s">
        <v>24</v>
      </c>
      <c r="AP29" s="64">
        <v>73</v>
      </c>
      <c r="AU29" s="36" t="s">
        <v>17</v>
      </c>
      <c r="AV29" s="64">
        <v>1</v>
      </c>
      <c r="BA29" s="37" t="s">
        <v>5</v>
      </c>
      <c r="BB29" s="64">
        <v>27</v>
      </c>
      <c r="BD29" s="37" t="s">
        <v>141</v>
      </c>
      <c r="BE29" s="64">
        <v>1</v>
      </c>
      <c r="BG29" s="36" t="s">
        <v>55</v>
      </c>
      <c r="BH29" s="64">
        <v>1</v>
      </c>
      <c r="BJ29" s="36" t="s">
        <v>359</v>
      </c>
      <c r="BK29" s="64">
        <v>36</v>
      </c>
      <c r="BM29" s="36" t="s">
        <v>41</v>
      </c>
      <c r="BN29" s="64">
        <v>6</v>
      </c>
    </row>
    <row r="30" spans="2:66" ht="14.25" customHeight="1" thickBot="1">
      <c r="B30" s="37" t="s">
        <v>6</v>
      </c>
      <c r="C30" s="64">
        <v>433</v>
      </c>
      <c r="D30" s="38"/>
      <c r="E30" s="37" t="s">
        <v>29</v>
      </c>
      <c r="F30" s="64">
        <v>86</v>
      </c>
      <c r="H30" s="37" t="s">
        <v>25</v>
      </c>
      <c r="I30" s="64">
        <v>11</v>
      </c>
      <c r="K30" s="32" t="s">
        <v>213</v>
      </c>
      <c r="L30" s="64">
        <v>1</v>
      </c>
      <c r="N30" s="32" t="s">
        <v>27</v>
      </c>
      <c r="O30" s="64">
        <v>1</v>
      </c>
      <c r="Q30" s="37" t="s">
        <v>16</v>
      </c>
      <c r="R30" s="64">
        <v>36</v>
      </c>
      <c r="S30" s="17"/>
      <c r="T30" s="37" t="s">
        <v>199</v>
      </c>
      <c r="U30" s="64">
        <v>3</v>
      </c>
      <c r="W30" s="37" t="s">
        <v>24</v>
      </c>
      <c r="X30" s="41">
        <v>83</v>
      </c>
      <c r="Z30" s="37" t="s">
        <v>23</v>
      </c>
      <c r="AA30" s="64">
        <v>910</v>
      </c>
      <c r="AC30" s="37" t="s">
        <v>24</v>
      </c>
      <c r="AD30" s="64">
        <v>117</v>
      </c>
      <c r="AF30" s="37" t="s">
        <v>6</v>
      </c>
      <c r="AG30" s="64">
        <v>9</v>
      </c>
      <c r="AI30" s="37" t="s">
        <v>5</v>
      </c>
      <c r="AJ30" s="41">
        <v>27</v>
      </c>
      <c r="AL30" s="37" t="s">
        <v>8</v>
      </c>
      <c r="AM30" s="64">
        <v>3</v>
      </c>
      <c r="AO30" s="37" t="s">
        <v>9</v>
      </c>
      <c r="AP30" s="64">
        <v>10</v>
      </c>
      <c r="AU30" s="37" t="s">
        <v>56</v>
      </c>
      <c r="AV30" s="64">
        <v>5</v>
      </c>
      <c r="BA30" s="37" t="s">
        <v>7</v>
      </c>
      <c r="BB30" s="64">
        <v>9</v>
      </c>
      <c r="BG30" s="37" t="s">
        <v>29</v>
      </c>
      <c r="BH30" s="64">
        <v>100</v>
      </c>
      <c r="BJ30" s="37" t="s">
        <v>360</v>
      </c>
      <c r="BK30" s="64">
        <v>1</v>
      </c>
      <c r="BM30" s="37" t="s">
        <v>17</v>
      </c>
      <c r="BN30" s="64">
        <v>5</v>
      </c>
    </row>
    <row r="31" spans="2:66" ht="14.25" customHeight="1" thickBot="1">
      <c r="B31" s="37" t="s">
        <v>76</v>
      </c>
      <c r="C31" s="64">
        <v>1</v>
      </c>
      <c r="D31" s="38"/>
      <c r="E31" s="37" t="s">
        <v>207</v>
      </c>
      <c r="F31" s="64">
        <v>1</v>
      </c>
      <c r="H31" s="37" t="s">
        <v>5</v>
      </c>
      <c r="I31" s="64">
        <v>28</v>
      </c>
      <c r="K31" s="32" t="s">
        <v>275</v>
      </c>
      <c r="L31" s="64">
        <v>3</v>
      </c>
      <c r="N31" s="32" t="s">
        <v>10</v>
      </c>
      <c r="O31" s="64">
        <v>1</v>
      </c>
      <c r="Q31" s="37" t="s">
        <v>6</v>
      </c>
      <c r="R31" s="64">
        <v>1459</v>
      </c>
      <c r="T31" s="37" t="s">
        <v>16</v>
      </c>
      <c r="U31" s="64">
        <v>44</v>
      </c>
      <c r="W31" s="37" t="s">
        <v>9</v>
      </c>
      <c r="X31" s="41">
        <v>15</v>
      </c>
      <c r="Z31" s="37" t="s">
        <v>106</v>
      </c>
      <c r="AA31" s="64">
        <v>3</v>
      </c>
      <c r="AC31" s="37" t="s">
        <v>9</v>
      </c>
      <c r="AD31" s="64">
        <v>8</v>
      </c>
      <c r="AF31" s="37" t="s">
        <v>23</v>
      </c>
      <c r="AG31" s="64">
        <v>52</v>
      </c>
      <c r="AI31" s="37" t="s">
        <v>43</v>
      </c>
      <c r="AJ31" s="41">
        <v>1</v>
      </c>
      <c r="AL31" s="37" t="s">
        <v>46</v>
      </c>
      <c r="AM31" s="64">
        <v>2</v>
      </c>
      <c r="AO31" s="37" t="s">
        <v>36</v>
      </c>
      <c r="AP31" s="64">
        <v>1</v>
      </c>
      <c r="AU31" s="37" t="s">
        <v>63</v>
      </c>
      <c r="AV31" s="64">
        <v>7</v>
      </c>
      <c r="BA31" s="37" t="s">
        <v>44</v>
      </c>
      <c r="BB31" s="64">
        <v>1</v>
      </c>
      <c r="BG31" s="37" t="s">
        <v>8</v>
      </c>
      <c r="BH31" s="64">
        <v>1</v>
      </c>
      <c r="BJ31" s="36" t="s">
        <v>361</v>
      </c>
      <c r="BK31" s="64">
        <v>5</v>
      </c>
      <c r="BM31" s="36" t="s">
        <v>56</v>
      </c>
      <c r="BN31" s="64">
        <v>2</v>
      </c>
    </row>
    <row r="32" spans="2:66" ht="14.25" customHeight="1" thickBot="1">
      <c r="B32" s="36" t="s">
        <v>41</v>
      </c>
      <c r="C32" s="64">
        <v>6</v>
      </c>
      <c r="D32" s="38"/>
      <c r="E32" s="36" t="s">
        <v>8</v>
      </c>
      <c r="F32" s="64">
        <v>11</v>
      </c>
      <c r="H32" s="36" t="s">
        <v>7</v>
      </c>
      <c r="I32" s="64">
        <v>14</v>
      </c>
      <c r="K32" s="34" t="s">
        <v>55</v>
      </c>
      <c r="L32" s="64">
        <v>6</v>
      </c>
      <c r="Q32" s="36" t="s">
        <v>76</v>
      </c>
      <c r="R32" s="64">
        <v>9</v>
      </c>
      <c r="T32" s="36" t="s">
        <v>23</v>
      </c>
      <c r="U32" s="64">
        <v>476</v>
      </c>
      <c r="W32" s="36" t="s">
        <v>42</v>
      </c>
      <c r="X32" s="40">
        <v>2</v>
      </c>
      <c r="Z32" s="36" t="s">
        <v>296</v>
      </c>
      <c r="AA32" s="64">
        <v>8</v>
      </c>
      <c r="AC32" s="36" t="s">
        <v>36</v>
      </c>
      <c r="AD32" s="64">
        <v>5</v>
      </c>
      <c r="AF32" s="36" t="s">
        <v>106</v>
      </c>
      <c r="AG32" s="64">
        <v>1</v>
      </c>
      <c r="AI32" s="36" t="s">
        <v>345</v>
      </c>
      <c r="AJ32" s="40">
        <v>32</v>
      </c>
      <c r="AK32" s="39"/>
      <c r="AL32" s="36" t="s">
        <v>88</v>
      </c>
      <c r="AM32" s="64">
        <v>1</v>
      </c>
      <c r="AO32" s="36" t="s">
        <v>171</v>
      </c>
      <c r="AP32" s="64">
        <v>1</v>
      </c>
      <c r="AU32" s="36" t="s">
        <v>330</v>
      </c>
      <c r="AV32" s="64">
        <v>4</v>
      </c>
      <c r="BA32" s="37" t="s">
        <v>26</v>
      </c>
      <c r="BB32" s="64">
        <v>6</v>
      </c>
      <c r="BG32" s="36" t="s">
        <v>175</v>
      </c>
      <c r="BH32" s="64">
        <v>10</v>
      </c>
      <c r="BJ32" s="37" t="s">
        <v>362</v>
      </c>
      <c r="BK32" s="64">
        <v>4</v>
      </c>
      <c r="BM32" s="37" t="s">
        <v>45</v>
      </c>
      <c r="BN32" s="64">
        <v>1</v>
      </c>
    </row>
    <row r="33" spans="2:66" ht="14.25" customHeight="1" thickBot="1">
      <c r="B33" s="37" t="s">
        <v>404</v>
      </c>
      <c r="C33" s="64">
        <v>30</v>
      </c>
      <c r="D33" s="38"/>
      <c r="E33" s="37" t="s">
        <v>46</v>
      </c>
      <c r="F33" s="64">
        <v>1</v>
      </c>
      <c r="H33" s="37" t="s">
        <v>26</v>
      </c>
      <c r="I33" s="64">
        <v>13</v>
      </c>
      <c r="K33" s="32" t="s">
        <v>192</v>
      </c>
      <c r="L33" s="64">
        <v>4</v>
      </c>
      <c r="Q33" s="37" t="s">
        <v>215</v>
      </c>
      <c r="R33" s="64">
        <v>1</v>
      </c>
      <c r="T33" s="37" t="s">
        <v>106</v>
      </c>
      <c r="U33" s="64">
        <v>2</v>
      </c>
      <c r="W33" s="37" t="s">
        <v>82</v>
      </c>
      <c r="X33" s="41">
        <v>2</v>
      </c>
      <c r="Z33" s="37" t="s">
        <v>307</v>
      </c>
      <c r="AA33" s="64">
        <v>1</v>
      </c>
      <c r="AC33" s="37" t="s">
        <v>171</v>
      </c>
      <c r="AD33" s="64">
        <v>2</v>
      </c>
      <c r="AF33" s="37" t="s">
        <v>165</v>
      </c>
      <c r="AG33" s="64">
        <v>1</v>
      </c>
      <c r="AK33" s="39"/>
      <c r="AL33" s="37" t="s">
        <v>92</v>
      </c>
      <c r="AM33" s="64">
        <v>27</v>
      </c>
      <c r="AO33" s="37" t="s">
        <v>14</v>
      </c>
      <c r="AP33" s="64">
        <v>3</v>
      </c>
      <c r="AU33" s="37" t="s">
        <v>185</v>
      </c>
      <c r="AV33" s="64">
        <v>4</v>
      </c>
      <c r="BA33" s="37" t="s">
        <v>27</v>
      </c>
      <c r="BB33" s="64">
        <v>2</v>
      </c>
      <c r="BG33" s="36" t="s">
        <v>24</v>
      </c>
      <c r="BH33" s="64">
        <v>371</v>
      </c>
      <c r="BJ33" s="36" t="s">
        <v>363</v>
      </c>
      <c r="BK33" s="64">
        <v>1</v>
      </c>
      <c r="BM33" s="36" t="s">
        <v>63</v>
      </c>
      <c r="BN33" s="64">
        <v>1</v>
      </c>
    </row>
    <row r="34" spans="2:66" ht="14.25" customHeight="1" thickBot="1">
      <c r="B34" s="37" t="s">
        <v>56</v>
      </c>
      <c r="C34" s="64">
        <v>3</v>
      </c>
      <c r="D34" s="38"/>
      <c r="E34" s="37" t="s">
        <v>109</v>
      </c>
      <c r="F34" s="64">
        <v>10</v>
      </c>
      <c r="H34" s="37" t="s">
        <v>27</v>
      </c>
      <c r="I34" s="64">
        <v>10</v>
      </c>
      <c r="K34" s="32" t="s">
        <v>29</v>
      </c>
      <c r="L34" s="64">
        <v>249</v>
      </c>
      <c r="Q34" s="37" t="s">
        <v>17</v>
      </c>
      <c r="R34" s="64">
        <v>7</v>
      </c>
      <c r="T34" s="37" t="s">
        <v>296</v>
      </c>
      <c r="U34" s="64">
        <v>1</v>
      </c>
      <c r="W34" s="37" t="s">
        <v>68</v>
      </c>
      <c r="X34" s="41">
        <v>9</v>
      </c>
      <c r="Z34" s="37" t="s">
        <v>76</v>
      </c>
      <c r="AA34" s="64">
        <v>8</v>
      </c>
      <c r="AC34" s="37" t="s">
        <v>66</v>
      </c>
      <c r="AD34" s="64">
        <v>6</v>
      </c>
      <c r="AF34" s="37" t="s">
        <v>41</v>
      </c>
      <c r="AG34" s="64">
        <v>3</v>
      </c>
      <c r="AL34" s="37" t="s">
        <v>32</v>
      </c>
      <c r="AM34" s="64">
        <v>5</v>
      </c>
      <c r="AO34" s="36" t="s">
        <v>25</v>
      </c>
      <c r="AP34" s="64">
        <v>16</v>
      </c>
      <c r="AU34" s="37" t="s">
        <v>29</v>
      </c>
      <c r="AV34" s="64">
        <v>1</v>
      </c>
      <c r="BA34" s="37" t="s">
        <v>10</v>
      </c>
      <c r="BB34" s="64">
        <v>2</v>
      </c>
      <c r="BG34" s="36" t="s">
        <v>9</v>
      </c>
      <c r="BH34" s="64">
        <v>18</v>
      </c>
      <c r="BJ34" s="37" t="s">
        <v>364</v>
      </c>
      <c r="BK34" s="64">
        <v>28</v>
      </c>
      <c r="BM34" s="37" t="s">
        <v>169</v>
      </c>
      <c r="BN34" s="64">
        <v>36</v>
      </c>
    </row>
    <row r="35" spans="2:66" ht="14.25" customHeight="1" thickBot="1">
      <c r="B35" s="36" t="s">
        <v>45</v>
      </c>
      <c r="C35" s="64">
        <v>1</v>
      </c>
      <c r="D35" s="38"/>
      <c r="E35" s="36" t="s">
        <v>32</v>
      </c>
      <c r="F35" s="64">
        <v>1</v>
      </c>
      <c r="H35" s="36" t="s">
        <v>10</v>
      </c>
      <c r="I35" s="64">
        <v>6</v>
      </c>
      <c r="K35" s="34" t="s">
        <v>8</v>
      </c>
      <c r="L35" s="64">
        <v>2</v>
      </c>
      <c r="Q35" s="36" t="s">
        <v>248</v>
      </c>
      <c r="R35" s="64">
        <v>30</v>
      </c>
      <c r="T35" s="36" t="s">
        <v>76</v>
      </c>
      <c r="U35" s="64">
        <v>2</v>
      </c>
      <c r="W35" s="36" t="s">
        <v>14</v>
      </c>
      <c r="X35" s="40">
        <v>4</v>
      </c>
      <c r="Z35" s="36" t="s">
        <v>41</v>
      </c>
      <c r="AA35" s="64">
        <v>10</v>
      </c>
      <c r="AC35" s="36" t="s">
        <v>418</v>
      </c>
      <c r="AD35" s="64">
        <v>1</v>
      </c>
      <c r="AF35" s="36" t="s">
        <v>80</v>
      </c>
      <c r="AG35" s="64">
        <v>2</v>
      </c>
      <c r="AL35" s="36" t="s">
        <v>24</v>
      </c>
      <c r="AM35" s="64">
        <v>1340</v>
      </c>
      <c r="AO35" s="36" t="s">
        <v>186</v>
      </c>
      <c r="AP35" s="64">
        <v>1</v>
      </c>
      <c r="AU35" s="36" t="s">
        <v>8</v>
      </c>
      <c r="AV35" s="64">
        <v>2</v>
      </c>
      <c r="BG35" s="37" t="s">
        <v>36</v>
      </c>
      <c r="BH35" s="64">
        <v>10</v>
      </c>
      <c r="BJ35" s="36" t="s">
        <v>365</v>
      </c>
      <c r="BK35" s="64">
        <v>4</v>
      </c>
      <c r="BM35" s="36" t="s">
        <v>185</v>
      </c>
      <c r="BN35" s="64">
        <v>15</v>
      </c>
    </row>
    <row r="36" spans="2:66" ht="14.25" customHeight="1" thickBot="1">
      <c r="B36" s="37" t="s">
        <v>63</v>
      </c>
      <c r="C36" s="64">
        <v>15</v>
      </c>
      <c r="D36" s="38"/>
      <c r="E36" s="37" t="s">
        <v>24</v>
      </c>
      <c r="F36" s="64">
        <v>119</v>
      </c>
      <c r="K36" s="32" t="s">
        <v>46</v>
      </c>
      <c r="L36" s="64">
        <v>1</v>
      </c>
      <c r="Q36" s="37" t="s">
        <v>80</v>
      </c>
      <c r="R36" s="64">
        <v>5</v>
      </c>
      <c r="T36" s="37" t="s">
        <v>41</v>
      </c>
      <c r="U36" s="64">
        <v>26</v>
      </c>
      <c r="W36" s="37" t="s">
        <v>25</v>
      </c>
      <c r="X36" s="41">
        <v>42</v>
      </c>
      <c r="Z36" s="37" t="s">
        <v>17</v>
      </c>
      <c r="AA36" s="64">
        <v>1</v>
      </c>
      <c r="AC36" s="37" t="s">
        <v>419</v>
      </c>
      <c r="AD36" s="64">
        <v>2</v>
      </c>
      <c r="AF36" s="37" t="s">
        <v>56</v>
      </c>
      <c r="AG36" s="64">
        <v>1</v>
      </c>
      <c r="AL36" s="37" t="s">
        <v>9</v>
      </c>
      <c r="AM36" s="64">
        <v>168</v>
      </c>
      <c r="AO36" s="37" t="s">
        <v>5</v>
      </c>
      <c r="AP36" s="64">
        <v>273</v>
      </c>
      <c r="AU36" s="37" t="s">
        <v>46</v>
      </c>
      <c r="AV36" s="64">
        <v>94</v>
      </c>
      <c r="BG36" s="37" t="s">
        <v>176</v>
      </c>
      <c r="BH36" s="64">
        <v>1</v>
      </c>
      <c r="BJ36" s="37" t="s">
        <v>366</v>
      </c>
      <c r="BK36" s="64">
        <v>1</v>
      </c>
      <c r="BM36" s="37" t="s">
        <v>29</v>
      </c>
      <c r="BN36" s="64">
        <v>149</v>
      </c>
    </row>
    <row r="37" spans="2:66" ht="14.25" customHeight="1" thickBot="1">
      <c r="B37" s="37" t="s">
        <v>185</v>
      </c>
      <c r="C37" s="64">
        <v>39</v>
      </c>
      <c r="D37" s="38"/>
      <c r="E37" s="37" t="s">
        <v>9</v>
      </c>
      <c r="F37" s="64">
        <v>6</v>
      </c>
      <c r="K37" s="32" t="s">
        <v>276</v>
      </c>
      <c r="L37" s="64">
        <v>5</v>
      </c>
      <c r="Q37" s="37" t="s">
        <v>56</v>
      </c>
      <c r="R37" s="64">
        <v>6</v>
      </c>
      <c r="T37" s="37" t="s">
        <v>17</v>
      </c>
      <c r="U37" s="64">
        <v>12</v>
      </c>
      <c r="W37" s="37" t="s">
        <v>5</v>
      </c>
      <c r="X37" s="41">
        <v>53</v>
      </c>
      <c r="Z37" s="37" t="s">
        <v>126</v>
      </c>
      <c r="AA37" s="64">
        <v>1</v>
      </c>
      <c r="AC37" s="37" t="s">
        <v>14</v>
      </c>
      <c r="AD37" s="64">
        <v>12</v>
      </c>
      <c r="AF37" s="37" t="s">
        <v>169</v>
      </c>
      <c r="AG37" s="64">
        <v>1</v>
      </c>
      <c r="AL37" s="37" t="s">
        <v>42</v>
      </c>
      <c r="AM37" s="64">
        <v>1</v>
      </c>
      <c r="AO37" s="37" t="s">
        <v>7</v>
      </c>
      <c r="AP37" s="64">
        <v>19</v>
      </c>
      <c r="AU37" s="37" t="s">
        <v>175</v>
      </c>
      <c r="AV37" s="64">
        <v>6</v>
      </c>
      <c r="BG37" s="36" t="s">
        <v>171</v>
      </c>
      <c r="BH37" s="64">
        <v>1</v>
      </c>
      <c r="BJ37" s="36" t="s">
        <v>367</v>
      </c>
      <c r="BK37" s="64">
        <v>163</v>
      </c>
      <c r="BM37" s="36" t="s">
        <v>98</v>
      </c>
      <c r="BN37" s="64">
        <v>8</v>
      </c>
    </row>
    <row r="38" spans="2:66" ht="14.25" customHeight="1" thickBot="1">
      <c r="B38" s="36" t="s">
        <v>144</v>
      </c>
      <c r="C38" s="64">
        <v>47</v>
      </c>
      <c r="D38" s="38"/>
      <c r="E38" s="36" t="s">
        <v>42</v>
      </c>
      <c r="F38" s="64">
        <v>1</v>
      </c>
      <c r="K38" s="34" t="s">
        <v>175</v>
      </c>
      <c r="L38" s="64">
        <v>11</v>
      </c>
      <c r="Q38" s="36" t="s">
        <v>45</v>
      </c>
      <c r="R38" s="64">
        <v>9</v>
      </c>
      <c r="T38" s="36" t="s">
        <v>125</v>
      </c>
      <c r="U38" s="64">
        <v>1</v>
      </c>
      <c r="W38" s="36" t="s">
        <v>7</v>
      </c>
      <c r="X38" s="40">
        <v>21</v>
      </c>
      <c r="Z38" s="36" t="s">
        <v>125</v>
      </c>
      <c r="AA38" s="64">
        <v>13</v>
      </c>
      <c r="AC38" s="36" t="s">
        <v>25</v>
      </c>
      <c r="AD38" s="64">
        <v>24</v>
      </c>
      <c r="AF38" s="36" t="s">
        <v>29</v>
      </c>
      <c r="AG38" s="64">
        <v>344</v>
      </c>
      <c r="AI38" s="6"/>
      <c r="AL38" s="36" t="s">
        <v>36</v>
      </c>
      <c r="AM38" s="64">
        <v>2</v>
      </c>
      <c r="AO38" s="36" t="s">
        <v>44</v>
      </c>
      <c r="AP38" s="64">
        <v>2</v>
      </c>
      <c r="AU38" s="36" t="s">
        <v>315</v>
      </c>
      <c r="AV38" s="64">
        <v>2</v>
      </c>
      <c r="BG38" s="37" t="s">
        <v>54</v>
      </c>
      <c r="BH38" s="64">
        <v>16</v>
      </c>
      <c r="BJ38" s="37" t="s">
        <v>368</v>
      </c>
      <c r="BK38" s="64">
        <v>3</v>
      </c>
      <c r="BM38" s="37" t="s">
        <v>8</v>
      </c>
      <c r="BN38" s="64">
        <v>10</v>
      </c>
    </row>
    <row r="39" spans="2:66" ht="14.25" customHeight="1" thickBot="1">
      <c r="B39" s="37" t="s">
        <v>192</v>
      </c>
      <c r="C39" s="64">
        <v>7</v>
      </c>
      <c r="D39" s="38"/>
      <c r="E39" s="37" t="s">
        <v>82</v>
      </c>
      <c r="F39" s="64">
        <v>3</v>
      </c>
      <c r="K39" s="34" t="s">
        <v>238</v>
      </c>
      <c r="L39" s="64">
        <v>9</v>
      </c>
      <c r="Q39" s="37" t="s">
        <v>283</v>
      </c>
      <c r="R39" s="64">
        <v>2</v>
      </c>
      <c r="T39" s="37" t="s">
        <v>56</v>
      </c>
      <c r="U39" s="64">
        <v>12</v>
      </c>
      <c r="W39" s="37" t="s">
        <v>44</v>
      </c>
      <c r="X39" s="41">
        <v>2</v>
      </c>
      <c r="Z39" s="37" t="s">
        <v>80</v>
      </c>
      <c r="AA39" s="64">
        <v>1</v>
      </c>
      <c r="AC39" s="37" t="s">
        <v>5</v>
      </c>
      <c r="AD39" s="64">
        <v>73</v>
      </c>
      <c r="AF39" s="37" t="s">
        <v>313</v>
      </c>
      <c r="AG39" s="64">
        <v>4</v>
      </c>
      <c r="AI39" s="6"/>
      <c r="AL39" s="37" t="s">
        <v>176</v>
      </c>
      <c r="AM39" s="64">
        <v>1</v>
      </c>
      <c r="AO39" s="37" t="s">
        <v>179</v>
      </c>
      <c r="AP39" s="64">
        <v>13</v>
      </c>
      <c r="AU39" s="37" t="s">
        <v>24</v>
      </c>
      <c r="AV39" s="64">
        <v>92</v>
      </c>
      <c r="BG39" s="37" t="s">
        <v>194</v>
      </c>
      <c r="BH39" s="64">
        <v>2</v>
      </c>
      <c r="BJ39" s="36" t="s">
        <v>369</v>
      </c>
      <c r="BK39" s="64">
        <v>16</v>
      </c>
      <c r="BM39" s="36" t="s">
        <v>46</v>
      </c>
      <c r="BN39" s="64">
        <v>9</v>
      </c>
    </row>
    <row r="40" spans="2:66" ht="14.25" customHeight="1" thickBot="1">
      <c r="B40" s="37" t="s">
        <v>325</v>
      </c>
      <c r="C40" s="64">
        <v>1068</v>
      </c>
      <c r="D40" s="38"/>
      <c r="E40" s="37" t="s">
        <v>66</v>
      </c>
      <c r="F40" s="64">
        <v>2</v>
      </c>
      <c r="K40" s="34" t="s">
        <v>109</v>
      </c>
      <c r="L40" s="64">
        <v>8</v>
      </c>
      <c r="Q40" s="37" t="s">
        <v>213</v>
      </c>
      <c r="R40" s="64">
        <v>7</v>
      </c>
      <c r="T40" s="37" t="s">
        <v>45</v>
      </c>
      <c r="U40" s="64">
        <v>5</v>
      </c>
      <c r="W40" s="37" t="s">
        <v>15</v>
      </c>
      <c r="X40" s="41">
        <v>2</v>
      </c>
      <c r="Z40" s="37" t="s">
        <v>56</v>
      </c>
      <c r="AA40" s="64">
        <v>1</v>
      </c>
      <c r="AC40" s="37" t="s">
        <v>7</v>
      </c>
      <c r="AD40" s="64">
        <v>14</v>
      </c>
      <c r="AF40" s="37" t="s">
        <v>8</v>
      </c>
      <c r="AG40" s="64">
        <v>76</v>
      </c>
      <c r="AI40" s="6"/>
      <c r="AL40" s="37" t="s">
        <v>82</v>
      </c>
      <c r="AM40" s="64">
        <v>2</v>
      </c>
      <c r="AO40" s="37" t="s">
        <v>73</v>
      </c>
      <c r="AP40" s="64">
        <v>1</v>
      </c>
      <c r="AU40" s="37" t="s">
        <v>9</v>
      </c>
      <c r="AV40" s="64">
        <v>26</v>
      </c>
      <c r="BG40" s="36" t="s">
        <v>14</v>
      </c>
      <c r="BH40" s="64">
        <v>14</v>
      </c>
      <c r="BJ40" s="37" t="s">
        <v>370</v>
      </c>
      <c r="BK40" s="64">
        <v>11</v>
      </c>
      <c r="BM40" s="37" t="s">
        <v>175</v>
      </c>
      <c r="BN40" s="64">
        <v>3</v>
      </c>
    </row>
    <row r="41" spans="2:66" ht="14.25" customHeight="1" thickBot="1">
      <c r="B41" s="36" t="s">
        <v>8</v>
      </c>
      <c r="C41" s="64">
        <v>70</v>
      </c>
      <c r="D41" s="38"/>
      <c r="E41" s="36" t="s">
        <v>37</v>
      </c>
      <c r="F41" s="64">
        <v>1</v>
      </c>
      <c r="K41" s="34" t="s">
        <v>32</v>
      </c>
      <c r="L41" s="64">
        <v>15</v>
      </c>
      <c r="Q41" s="36" t="s">
        <v>29</v>
      </c>
      <c r="R41" s="64">
        <v>3265</v>
      </c>
      <c r="T41" s="36" t="s">
        <v>63</v>
      </c>
      <c r="U41" s="64">
        <v>15</v>
      </c>
      <c r="W41" s="37" t="s">
        <v>73</v>
      </c>
      <c r="X41" s="41">
        <v>1</v>
      </c>
      <c r="Z41" s="36" t="s">
        <v>29</v>
      </c>
      <c r="AA41" s="64">
        <v>221</v>
      </c>
      <c r="AC41" s="36" t="s">
        <v>195</v>
      </c>
      <c r="AD41" s="64">
        <v>1</v>
      </c>
      <c r="AF41" s="36" t="s">
        <v>88</v>
      </c>
      <c r="AG41" s="64">
        <v>1</v>
      </c>
      <c r="AI41" s="6"/>
      <c r="AL41" s="36" t="s">
        <v>67</v>
      </c>
      <c r="AM41" s="64">
        <v>46</v>
      </c>
      <c r="AO41" s="36" t="s">
        <v>26</v>
      </c>
      <c r="AP41" s="64">
        <v>14</v>
      </c>
      <c r="AU41" s="36" t="s">
        <v>331</v>
      </c>
      <c r="AV41" s="64">
        <v>1</v>
      </c>
      <c r="BG41" s="37" t="s">
        <v>25</v>
      </c>
      <c r="BH41" s="64">
        <v>20</v>
      </c>
      <c r="BJ41" s="36" t="s">
        <v>371</v>
      </c>
      <c r="BK41" s="64">
        <v>8</v>
      </c>
      <c r="BM41" s="36" t="s">
        <v>32</v>
      </c>
      <c r="BN41" s="64">
        <v>9</v>
      </c>
    </row>
    <row r="42" spans="2:66" ht="14.25" customHeight="1" thickBot="1">
      <c r="B42" s="37" t="s">
        <v>46</v>
      </c>
      <c r="C42" s="64">
        <v>3</v>
      </c>
      <c r="D42" s="38"/>
      <c r="E42" s="37" t="s">
        <v>111</v>
      </c>
      <c r="F42" s="64">
        <v>3</v>
      </c>
      <c r="K42" s="34" t="s">
        <v>24</v>
      </c>
      <c r="L42" s="64">
        <v>923</v>
      </c>
      <c r="Q42" s="37" t="s">
        <v>284</v>
      </c>
      <c r="R42" s="64">
        <v>167</v>
      </c>
      <c r="T42" s="37" t="s">
        <v>142</v>
      </c>
      <c r="U42" s="64">
        <v>1</v>
      </c>
      <c r="W42" s="37" t="s">
        <v>26</v>
      </c>
      <c r="X42" s="41">
        <v>15</v>
      </c>
      <c r="Z42" s="37" t="s">
        <v>81</v>
      </c>
      <c r="AA42" s="64">
        <v>12</v>
      </c>
      <c r="AC42" s="36" t="s">
        <v>26</v>
      </c>
      <c r="AD42" s="64">
        <v>22</v>
      </c>
      <c r="AF42" s="37" t="s">
        <v>297</v>
      </c>
      <c r="AG42" s="64">
        <v>5</v>
      </c>
      <c r="AI42" s="6"/>
      <c r="AL42" s="37" t="s">
        <v>97</v>
      </c>
      <c r="AM42" s="64">
        <v>1</v>
      </c>
      <c r="AO42" s="37" t="s">
        <v>173</v>
      </c>
      <c r="AP42" s="64">
        <v>10</v>
      </c>
      <c r="AU42" s="36" t="s">
        <v>36</v>
      </c>
      <c r="AV42" s="64">
        <v>6</v>
      </c>
      <c r="BG42" s="37" t="s">
        <v>5</v>
      </c>
      <c r="BH42" s="64">
        <v>101</v>
      </c>
      <c r="BJ42" s="37" t="s">
        <v>372</v>
      </c>
      <c r="BK42" s="64">
        <v>13</v>
      </c>
      <c r="BM42" s="37" t="s">
        <v>24</v>
      </c>
      <c r="BN42" s="64">
        <v>219</v>
      </c>
    </row>
    <row r="43" spans="2:66" ht="14.25" customHeight="1" thickBot="1">
      <c r="B43" s="37" t="s">
        <v>175</v>
      </c>
      <c r="C43" s="64">
        <v>7</v>
      </c>
      <c r="D43" s="38"/>
      <c r="E43" s="37" t="s">
        <v>68</v>
      </c>
      <c r="F43" s="64">
        <v>5</v>
      </c>
      <c r="K43" s="34" t="s">
        <v>77</v>
      </c>
      <c r="L43" s="64">
        <v>2</v>
      </c>
      <c r="Q43" s="37" t="s">
        <v>8</v>
      </c>
      <c r="R43" s="64">
        <v>1912</v>
      </c>
      <c r="T43" s="37" t="s">
        <v>55</v>
      </c>
      <c r="U43" s="64">
        <v>62</v>
      </c>
      <c r="W43" s="37" t="s">
        <v>27</v>
      </c>
      <c r="X43" s="41">
        <v>15</v>
      </c>
      <c r="Z43" s="37" t="s">
        <v>8</v>
      </c>
      <c r="AA43" s="64">
        <v>217</v>
      </c>
      <c r="AC43" s="37" t="s">
        <v>84</v>
      </c>
      <c r="AD43" s="64">
        <v>22</v>
      </c>
      <c r="AF43" s="37" t="s">
        <v>92</v>
      </c>
      <c r="AG43" s="64">
        <v>5</v>
      </c>
      <c r="AI43" s="6"/>
      <c r="AL43" s="37" t="s">
        <v>57</v>
      </c>
      <c r="AM43" s="64">
        <v>2</v>
      </c>
      <c r="AO43" s="37" t="s">
        <v>52</v>
      </c>
      <c r="AP43" s="64">
        <v>1</v>
      </c>
      <c r="AU43" s="36" t="s">
        <v>176</v>
      </c>
      <c r="AV43" s="64">
        <v>1</v>
      </c>
      <c r="BG43" s="36" t="s">
        <v>7</v>
      </c>
      <c r="BH43" s="64">
        <v>51</v>
      </c>
      <c r="BJ43" s="36" t="s">
        <v>373</v>
      </c>
      <c r="BK43" s="64">
        <v>241</v>
      </c>
      <c r="BM43" s="36" t="s">
        <v>9</v>
      </c>
      <c r="BN43" s="64">
        <v>81</v>
      </c>
    </row>
    <row r="44" spans="2:66" ht="14.25" customHeight="1" thickBot="1">
      <c r="B44" s="36" t="s">
        <v>315</v>
      </c>
      <c r="C44" s="64">
        <v>28</v>
      </c>
      <c r="D44" s="38"/>
      <c r="E44" s="36" t="s">
        <v>14</v>
      </c>
      <c r="F44" s="64">
        <v>14</v>
      </c>
      <c r="K44" s="34" t="s">
        <v>9</v>
      </c>
      <c r="L44" s="64">
        <v>331</v>
      </c>
      <c r="Q44" s="36" t="s">
        <v>46</v>
      </c>
      <c r="R44" s="64">
        <v>32</v>
      </c>
      <c r="T44" s="36" t="s">
        <v>29</v>
      </c>
      <c r="U44" s="64">
        <v>888</v>
      </c>
      <c r="W44" s="37" t="s">
        <v>10</v>
      </c>
      <c r="X44" s="41">
        <v>15</v>
      </c>
      <c r="Z44" s="36" t="s">
        <v>46</v>
      </c>
      <c r="AA44" s="64">
        <v>10</v>
      </c>
      <c r="AC44" s="37" t="s">
        <v>10</v>
      </c>
      <c r="AD44" s="64">
        <v>16</v>
      </c>
      <c r="AF44" s="36" t="s">
        <v>24</v>
      </c>
      <c r="AG44" s="64">
        <v>172</v>
      </c>
      <c r="AI44" s="6"/>
      <c r="AL44" s="36" t="s">
        <v>83</v>
      </c>
      <c r="AM44" s="64">
        <v>8</v>
      </c>
      <c r="AO44" s="1" t="s">
        <v>187</v>
      </c>
      <c r="AP44" s="1">
        <v>12</v>
      </c>
      <c r="AU44" s="36" t="s">
        <v>54</v>
      </c>
      <c r="AV44" s="64">
        <v>19</v>
      </c>
      <c r="BG44" s="37" t="s">
        <v>44</v>
      </c>
      <c r="BH44" s="64">
        <v>1</v>
      </c>
      <c r="BJ44" s="37" t="s">
        <v>374</v>
      </c>
      <c r="BK44" s="64">
        <v>62</v>
      </c>
      <c r="BM44" s="37" t="s">
        <v>216</v>
      </c>
      <c r="BN44" s="64">
        <v>1</v>
      </c>
    </row>
    <row r="45" spans="2:66" ht="14.25" customHeight="1" thickBot="1">
      <c r="B45" s="37" t="s">
        <v>200</v>
      </c>
      <c r="C45" s="64">
        <v>1</v>
      </c>
      <c r="D45" s="38"/>
      <c r="E45" s="37" t="s">
        <v>25</v>
      </c>
      <c r="F45" s="64">
        <v>14</v>
      </c>
      <c r="K45" s="34" t="s">
        <v>250</v>
      </c>
      <c r="L45" s="64">
        <v>1</v>
      </c>
      <c r="Q45" s="37" t="s">
        <v>88</v>
      </c>
      <c r="R45" s="64">
        <v>5</v>
      </c>
      <c r="T45" s="37" t="s">
        <v>81</v>
      </c>
      <c r="U45" s="64">
        <v>7</v>
      </c>
      <c r="Z45" s="37" t="s">
        <v>88</v>
      </c>
      <c r="AA45" s="64">
        <v>1</v>
      </c>
      <c r="AC45" s="6"/>
      <c r="AF45" s="37" t="s">
        <v>9</v>
      </c>
      <c r="AG45" s="64">
        <v>19</v>
      </c>
      <c r="AI45" s="6"/>
      <c r="AL45" s="37" t="s">
        <v>68</v>
      </c>
      <c r="AM45" s="64">
        <v>19</v>
      </c>
      <c r="AU45" s="36" t="s">
        <v>14</v>
      </c>
      <c r="AV45" s="64">
        <v>14</v>
      </c>
      <c r="BG45" s="37" t="s">
        <v>179</v>
      </c>
      <c r="BH45" s="64">
        <v>30</v>
      </c>
      <c r="BJ45" s="36" t="s">
        <v>375</v>
      </c>
      <c r="BK45" s="64">
        <v>3</v>
      </c>
      <c r="BM45" s="36" t="s">
        <v>42</v>
      </c>
      <c r="BN45" s="64">
        <v>2</v>
      </c>
    </row>
    <row r="46" spans="2:66" ht="14.25" customHeight="1" thickBot="1">
      <c r="B46" s="37" t="s">
        <v>411</v>
      </c>
      <c r="C46" s="64">
        <v>1</v>
      </c>
      <c r="D46" s="38"/>
      <c r="E46" s="37" t="s">
        <v>163</v>
      </c>
      <c r="F46" s="64">
        <v>1</v>
      </c>
      <c r="K46" s="34" t="s">
        <v>42</v>
      </c>
      <c r="L46" s="64">
        <v>1</v>
      </c>
      <c r="Q46" s="37" t="s">
        <v>75</v>
      </c>
      <c r="R46" s="64">
        <v>5</v>
      </c>
      <c r="T46" s="37" t="s">
        <v>8</v>
      </c>
      <c r="U46" s="64">
        <v>171</v>
      </c>
      <c r="Z46" s="37" t="s">
        <v>75</v>
      </c>
      <c r="AA46" s="64">
        <v>2</v>
      </c>
      <c r="AC46" s="6"/>
      <c r="AF46" s="37" t="s">
        <v>299</v>
      </c>
      <c r="AG46" s="64">
        <v>1</v>
      </c>
      <c r="AI46" s="6"/>
      <c r="AL46" s="37" t="s">
        <v>14</v>
      </c>
      <c r="AM46" s="64">
        <v>62</v>
      </c>
      <c r="AU46" s="1" t="s">
        <v>25</v>
      </c>
      <c r="AV46" s="1">
        <v>55</v>
      </c>
      <c r="BG46" s="36" t="s">
        <v>208</v>
      </c>
      <c r="BH46" s="64">
        <v>2</v>
      </c>
      <c r="BJ46" s="37" t="s">
        <v>376</v>
      </c>
      <c r="BK46" s="64">
        <v>14</v>
      </c>
      <c r="BM46" s="37" t="s">
        <v>36</v>
      </c>
      <c r="BN46" s="64">
        <v>13</v>
      </c>
    </row>
    <row r="47" spans="2:66" ht="14.25" customHeight="1" thickBot="1">
      <c r="B47" s="36" t="s">
        <v>326</v>
      </c>
      <c r="C47" s="64">
        <v>3316</v>
      </c>
      <c r="D47" s="38"/>
      <c r="E47" s="36" t="s">
        <v>5</v>
      </c>
      <c r="F47" s="64">
        <v>285</v>
      </c>
      <c r="K47" s="34" t="s">
        <v>36</v>
      </c>
      <c r="L47" s="64">
        <v>7</v>
      </c>
      <c r="Q47" s="36" t="s">
        <v>238</v>
      </c>
      <c r="R47" s="64">
        <v>216</v>
      </c>
      <c r="T47" s="36" t="s">
        <v>46</v>
      </c>
      <c r="U47" s="64">
        <v>7</v>
      </c>
      <c r="Z47" s="36" t="s">
        <v>92</v>
      </c>
      <c r="AA47" s="64">
        <v>94</v>
      </c>
      <c r="AC47" s="6"/>
      <c r="AF47" s="36" t="s">
        <v>89</v>
      </c>
      <c r="AG47" s="64">
        <v>1</v>
      </c>
      <c r="AI47" s="6"/>
      <c r="AL47" s="36" t="s">
        <v>25</v>
      </c>
      <c r="AM47" s="64">
        <v>20</v>
      </c>
      <c r="AU47" s="1" t="s">
        <v>145</v>
      </c>
      <c r="AV47" s="1">
        <v>1</v>
      </c>
      <c r="BG47" s="37" t="s">
        <v>73</v>
      </c>
      <c r="BH47" s="64">
        <v>1</v>
      </c>
      <c r="BJ47" s="36" t="s">
        <v>377</v>
      </c>
      <c r="BK47" s="64">
        <v>2</v>
      </c>
      <c r="BM47" s="36" t="s">
        <v>176</v>
      </c>
      <c r="BN47" s="64">
        <v>1</v>
      </c>
    </row>
    <row r="48" spans="2:66" ht="14.25" customHeight="1" thickBot="1">
      <c r="B48" s="37" t="s">
        <v>412</v>
      </c>
      <c r="C48" s="64">
        <v>1</v>
      </c>
      <c r="D48" s="38"/>
      <c r="E48" s="37" t="s">
        <v>7</v>
      </c>
      <c r="F48" s="64">
        <v>26</v>
      </c>
      <c r="K48" s="34" t="s">
        <v>171</v>
      </c>
      <c r="L48" s="64">
        <v>12</v>
      </c>
      <c r="Q48" s="37" t="s">
        <v>32</v>
      </c>
      <c r="R48" s="64">
        <v>23</v>
      </c>
      <c r="T48" s="37" t="s">
        <v>297</v>
      </c>
      <c r="U48" s="64">
        <v>1</v>
      </c>
      <c r="Z48" s="37" t="s">
        <v>32</v>
      </c>
      <c r="AA48" s="64">
        <v>4</v>
      </c>
      <c r="AC48" s="6"/>
      <c r="AF48" s="37" t="s">
        <v>82</v>
      </c>
      <c r="AG48" s="64">
        <v>3</v>
      </c>
      <c r="AI48" s="6"/>
      <c r="AL48" s="37" t="s">
        <v>87</v>
      </c>
      <c r="AM48" s="64">
        <v>1</v>
      </c>
      <c r="AU48" s="1" t="s">
        <v>5</v>
      </c>
      <c r="AV48" s="1">
        <v>128</v>
      </c>
      <c r="BG48" s="36" t="s">
        <v>43</v>
      </c>
      <c r="BH48" s="64">
        <v>6</v>
      </c>
      <c r="BJ48" s="37" t="s">
        <v>378</v>
      </c>
      <c r="BK48" s="64">
        <v>6</v>
      </c>
      <c r="BM48" s="37" t="s">
        <v>171</v>
      </c>
      <c r="BN48" s="64">
        <v>3</v>
      </c>
    </row>
    <row r="49" spans="2:66" ht="14.25" customHeight="1" thickBot="1">
      <c r="B49" s="37" t="s">
        <v>9</v>
      </c>
      <c r="C49" s="64">
        <v>168</v>
      </c>
      <c r="D49" s="38"/>
      <c r="E49" s="37" t="s">
        <v>44</v>
      </c>
      <c r="F49" s="64">
        <v>2</v>
      </c>
      <c r="K49" s="34" t="s">
        <v>193</v>
      </c>
      <c r="L49" s="64">
        <v>10</v>
      </c>
      <c r="Q49" s="37" t="s">
        <v>24</v>
      </c>
      <c r="R49" s="64">
        <v>3293</v>
      </c>
      <c r="T49" s="37" t="s">
        <v>298</v>
      </c>
      <c r="U49" s="64">
        <v>2</v>
      </c>
      <c r="Z49" s="37" t="s">
        <v>107</v>
      </c>
      <c r="AA49" s="64">
        <v>1</v>
      </c>
      <c r="AC49" s="6"/>
      <c r="AF49" s="37" t="s">
        <v>66</v>
      </c>
      <c r="AG49" s="64">
        <v>2</v>
      </c>
      <c r="AI49" s="6"/>
      <c r="AL49" s="37" t="s">
        <v>5</v>
      </c>
      <c r="AM49" s="64">
        <v>306</v>
      </c>
      <c r="AU49" s="1" t="s">
        <v>7</v>
      </c>
      <c r="AV49" s="1">
        <v>35</v>
      </c>
      <c r="BG49" s="37" t="s">
        <v>26</v>
      </c>
      <c r="BH49" s="64">
        <v>70</v>
      </c>
      <c r="BJ49" s="36" t="s">
        <v>379</v>
      </c>
      <c r="BK49" s="64">
        <v>53</v>
      </c>
      <c r="BM49" s="36" t="s">
        <v>66</v>
      </c>
      <c r="BN49" s="64">
        <v>9</v>
      </c>
    </row>
    <row r="50" spans="2:66" ht="14.25" customHeight="1" thickBot="1">
      <c r="B50" s="36" t="s">
        <v>299</v>
      </c>
      <c r="C50" s="64">
        <v>1</v>
      </c>
      <c r="D50" s="38"/>
      <c r="E50" s="37" t="s">
        <v>15</v>
      </c>
      <c r="F50" s="64">
        <v>1</v>
      </c>
      <c r="K50" s="34" t="s">
        <v>54</v>
      </c>
      <c r="L50" s="64">
        <v>45</v>
      </c>
      <c r="Q50" s="36" t="s">
        <v>9</v>
      </c>
      <c r="R50" s="64">
        <v>718</v>
      </c>
      <c r="T50" s="36" t="s">
        <v>75</v>
      </c>
      <c r="U50" s="64">
        <v>2</v>
      </c>
      <c r="Z50" s="36" t="s">
        <v>24</v>
      </c>
      <c r="AA50" s="64">
        <v>658</v>
      </c>
      <c r="AC50" s="6"/>
      <c r="AF50" s="36" t="s">
        <v>37</v>
      </c>
      <c r="AG50" s="64">
        <v>25</v>
      </c>
      <c r="AI50" s="6"/>
      <c r="AL50" s="36" t="s">
        <v>7</v>
      </c>
      <c r="AM50" s="64">
        <v>70</v>
      </c>
      <c r="AU50" s="1" t="s">
        <v>44</v>
      </c>
      <c r="AV50" s="1">
        <v>1</v>
      </c>
      <c r="BG50" s="36" t="s">
        <v>173</v>
      </c>
      <c r="BH50" s="64">
        <v>10</v>
      </c>
      <c r="BJ50" s="37" t="s">
        <v>380</v>
      </c>
      <c r="BK50" s="64">
        <v>1</v>
      </c>
      <c r="BM50" s="37" t="s">
        <v>217</v>
      </c>
      <c r="BN50" s="64">
        <v>1</v>
      </c>
    </row>
    <row r="51" spans="2:66" ht="14.25" customHeight="1" thickBot="1">
      <c r="B51" s="37" t="s">
        <v>89</v>
      </c>
      <c r="C51" s="64">
        <v>4</v>
      </c>
      <c r="D51" s="38"/>
      <c r="E51" s="37" t="s">
        <v>110</v>
      </c>
      <c r="F51" s="64">
        <v>3</v>
      </c>
      <c r="K51" s="34" t="s">
        <v>277</v>
      </c>
      <c r="L51" s="64">
        <v>2</v>
      </c>
      <c r="Q51" s="37" t="s">
        <v>71</v>
      </c>
      <c r="R51" s="64">
        <v>9</v>
      </c>
      <c r="T51" s="37" t="s">
        <v>92</v>
      </c>
      <c r="U51" s="64">
        <v>101</v>
      </c>
      <c r="Z51" s="37" t="s">
        <v>77</v>
      </c>
      <c r="AA51" s="64">
        <v>1</v>
      </c>
      <c r="AF51" s="37" t="s">
        <v>67</v>
      </c>
      <c r="AG51" s="64">
        <v>9</v>
      </c>
      <c r="AI51" s="6"/>
      <c r="AL51" s="37" t="s">
        <v>44</v>
      </c>
      <c r="AM51" s="64">
        <v>2</v>
      </c>
      <c r="AU51" s="1" t="s">
        <v>15</v>
      </c>
      <c r="AV51" s="1">
        <v>1</v>
      </c>
      <c r="BG51" s="37" t="s">
        <v>187</v>
      </c>
      <c r="BH51" s="64">
        <v>5</v>
      </c>
      <c r="BJ51" s="36" t="s">
        <v>381</v>
      </c>
      <c r="BK51" s="64">
        <v>64</v>
      </c>
      <c r="BM51" s="36" t="s">
        <v>54</v>
      </c>
      <c r="BN51" s="64">
        <v>69</v>
      </c>
    </row>
    <row r="52" spans="2:66" ht="14.25" customHeight="1" thickBot="1">
      <c r="B52" s="37" t="s">
        <v>413</v>
      </c>
      <c r="C52" s="64">
        <v>2</v>
      </c>
      <c r="D52" s="38"/>
      <c r="E52" s="37" t="s">
        <v>266</v>
      </c>
      <c r="F52" s="64">
        <v>1</v>
      </c>
      <c r="K52" s="34" t="s">
        <v>57</v>
      </c>
      <c r="L52" s="64">
        <v>15</v>
      </c>
      <c r="Q52" s="37" t="s">
        <v>89</v>
      </c>
      <c r="R52" s="64">
        <v>3</v>
      </c>
      <c r="T52" s="37" t="s">
        <v>32</v>
      </c>
      <c r="U52" s="64">
        <v>33</v>
      </c>
      <c r="Z52" s="37" t="s">
        <v>9</v>
      </c>
      <c r="AA52" s="64">
        <v>59</v>
      </c>
      <c r="AF52" s="37" t="s">
        <v>97</v>
      </c>
      <c r="AG52" s="64">
        <v>2</v>
      </c>
      <c r="AI52" s="6"/>
      <c r="AL52" s="37" t="s">
        <v>15</v>
      </c>
      <c r="AM52" s="64">
        <v>8</v>
      </c>
      <c r="AU52" s="1" t="s">
        <v>73</v>
      </c>
      <c r="AV52" s="1">
        <v>2</v>
      </c>
      <c r="BJ52" s="37" t="s">
        <v>382</v>
      </c>
      <c r="BK52" s="64">
        <v>87</v>
      </c>
      <c r="BM52" s="37" t="s">
        <v>218</v>
      </c>
      <c r="BN52" s="64">
        <v>2</v>
      </c>
    </row>
    <row r="53" spans="2:66" ht="14.25" customHeight="1" thickBot="1">
      <c r="B53" s="36" t="s">
        <v>327</v>
      </c>
      <c r="C53" s="64">
        <v>2</v>
      </c>
      <c r="E53" s="37" t="s">
        <v>73</v>
      </c>
      <c r="F53" s="64">
        <v>1</v>
      </c>
      <c r="K53" s="34" t="s">
        <v>172</v>
      </c>
      <c r="L53" s="64">
        <v>2</v>
      </c>
      <c r="Q53" s="36" t="s">
        <v>42</v>
      </c>
      <c r="R53" s="64">
        <v>8</v>
      </c>
      <c r="T53" s="36" t="s">
        <v>200</v>
      </c>
      <c r="U53" s="64">
        <v>2</v>
      </c>
      <c r="Z53" s="36" t="s">
        <v>71</v>
      </c>
      <c r="AA53" s="64">
        <v>1</v>
      </c>
      <c r="AF53" s="36" t="s">
        <v>57</v>
      </c>
      <c r="AG53" s="64">
        <v>1</v>
      </c>
      <c r="AI53" s="6"/>
      <c r="AL53" s="37" t="s">
        <v>85</v>
      </c>
      <c r="AM53" s="64">
        <v>2</v>
      </c>
      <c r="AU53" s="1" t="s">
        <v>26</v>
      </c>
      <c r="AV53" s="1">
        <v>30</v>
      </c>
      <c r="BJ53" s="36" t="s">
        <v>383</v>
      </c>
      <c r="BK53" s="64">
        <v>3</v>
      </c>
      <c r="BM53" s="36" t="s">
        <v>194</v>
      </c>
      <c r="BN53" s="64">
        <v>2</v>
      </c>
    </row>
    <row r="54" spans="2:66" ht="14.25" customHeight="1" thickBot="1">
      <c r="B54" s="37" t="s">
        <v>36</v>
      </c>
      <c r="C54" s="64">
        <v>61</v>
      </c>
      <c r="E54" s="37" t="s">
        <v>43</v>
      </c>
      <c r="F54" s="64">
        <v>9</v>
      </c>
      <c r="K54" s="34" t="s">
        <v>189</v>
      </c>
      <c r="L54" s="64">
        <v>1</v>
      </c>
      <c r="Q54" s="37" t="s">
        <v>170</v>
      </c>
      <c r="R54" s="64">
        <v>1</v>
      </c>
      <c r="T54" s="37" t="s">
        <v>24</v>
      </c>
      <c r="U54" s="64">
        <v>2501</v>
      </c>
      <c r="Z54" s="37" t="s">
        <v>299</v>
      </c>
      <c r="AA54" s="64">
        <v>3</v>
      </c>
      <c r="AF54" s="37" t="s">
        <v>314</v>
      </c>
      <c r="AG54" s="64">
        <v>3</v>
      </c>
      <c r="AI54" s="6"/>
      <c r="AL54" s="36" t="s">
        <v>38</v>
      </c>
      <c r="AM54" s="64">
        <v>2</v>
      </c>
      <c r="AU54" s="1" t="s">
        <v>173</v>
      </c>
      <c r="AV54" s="1">
        <v>2</v>
      </c>
      <c r="BJ54" s="37" t="s">
        <v>384</v>
      </c>
      <c r="BK54" s="64">
        <v>132</v>
      </c>
      <c r="BM54" s="37" t="s">
        <v>14</v>
      </c>
      <c r="BN54" s="64">
        <v>83</v>
      </c>
    </row>
    <row r="55" spans="2:66" ht="14.25" customHeight="1" thickBot="1">
      <c r="B55" s="37" t="s">
        <v>176</v>
      </c>
      <c r="C55" s="64">
        <v>2</v>
      </c>
      <c r="E55" s="37" t="s">
        <v>26</v>
      </c>
      <c r="F55" s="64">
        <v>29</v>
      </c>
      <c r="K55" s="34" t="s">
        <v>14</v>
      </c>
      <c r="L55" s="64">
        <v>57</v>
      </c>
      <c r="Q55" s="37" t="s">
        <v>36</v>
      </c>
      <c r="R55" s="64">
        <v>34</v>
      </c>
      <c r="T55" s="37" t="s">
        <v>77</v>
      </c>
      <c r="U55" s="64">
        <v>20</v>
      </c>
      <c r="Z55" s="37" t="s">
        <v>308</v>
      </c>
      <c r="AA55" s="64">
        <v>1</v>
      </c>
      <c r="AF55" s="37" t="s">
        <v>111</v>
      </c>
      <c r="AG55" s="64">
        <v>1</v>
      </c>
      <c r="AI55" s="6"/>
      <c r="AL55" s="37" t="s">
        <v>141</v>
      </c>
      <c r="AM55" s="64">
        <v>1</v>
      </c>
      <c r="AU55" s="1" t="s">
        <v>52</v>
      </c>
      <c r="AV55" s="1">
        <v>6</v>
      </c>
      <c r="BJ55" s="36" t="s">
        <v>385</v>
      </c>
      <c r="BK55" s="64">
        <v>88</v>
      </c>
      <c r="BM55" s="36" t="s">
        <v>25</v>
      </c>
      <c r="BN55" s="64">
        <v>93</v>
      </c>
    </row>
    <row r="56" spans="2:66" ht="14.25" customHeight="1" thickBot="1">
      <c r="B56" s="36" t="s">
        <v>171</v>
      </c>
      <c r="C56" s="64">
        <v>2</v>
      </c>
      <c r="E56" s="37" t="s">
        <v>27</v>
      </c>
      <c r="F56" s="64">
        <v>22</v>
      </c>
      <c r="K56" s="34" t="s">
        <v>25</v>
      </c>
      <c r="L56" s="64">
        <v>0</v>
      </c>
      <c r="Q56" s="36" t="s">
        <v>176</v>
      </c>
      <c r="R56" s="64">
        <v>9</v>
      </c>
      <c r="T56" s="36" t="s">
        <v>9</v>
      </c>
      <c r="U56" s="64">
        <v>250</v>
      </c>
      <c r="Z56" s="36" t="s">
        <v>309</v>
      </c>
      <c r="AA56" s="64">
        <v>1</v>
      </c>
      <c r="AF56" s="36" t="s">
        <v>68</v>
      </c>
      <c r="AG56" s="64">
        <v>4</v>
      </c>
      <c r="AI56" s="6"/>
      <c r="AL56" s="36" t="s">
        <v>73</v>
      </c>
      <c r="AM56" s="64">
        <v>3</v>
      </c>
      <c r="AU56" s="1" t="s">
        <v>187</v>
      </c>
      <c r="AV56" s="1">
        <v>2</v>
      </c>
      <c r="BJ56" s="37" t="s">
        <v>386</v>
      </c>
      <c r="BK56" s="64">
        <v>81</v>
      </c>
      <c r="BM56" s="37" t="s">
        <v>145</v>
      </c>
      <c r="BN56" s="64">
        <v>2</v>
      </c>
    </row>
    <row r="57" spans="2:66" ht="14.25" customHeight="1" thickBot="1">
      <c r="B57" s="37" t="s">
        <v>414</v>
      </c>
      <c r="C57" s="64">
        <v>12</v>
      </c>
      <c r="E57" s="37" t="s">
        <v>10</v>
      </c>
      <c r="F57" s="64">
        <v>10</v>
      </c>
      <c r="K57" s="34" t="s">
        <v>186</v>
      </c>
      <c r="L57" s="64">
        <v>31</v>
      </c>
      <c r="Q57" s="37" t="s">
        <v>171</v>
      </c>
      <c r="R57" s="64">
        <v>366</v>
      </c>
      <c r="T57" s="37" t="s">
        <v>71</v>
      </c>
      <c r="U57" s="64">
        <v>3</v>
      </c>
      <c r="Z57" s="37" t="s">
        <v>42</v>
      </c>
      <c r="AA57" s="64">
        <v>4</v>
      </c>
      <c r="AF57" s="37" t="s">
        <v>14</v>
      </c>
      <c r="AG57" s="64">
        <v>37</v>
      </c>
      <c r="AI57" s="6"/>
      <c r="AL57" s="37" t="s">
        <v>26</v>
      </c>
      <c r="AM57" s="64">
        <v>33</v>
      </c>
      <c r="BJ57" s="36" t="s">
        <v>387</v>
      </c>
      <c r="BK57" s="64">
        <v>16</v>
      </c>
      <c r="BM57" s="36" t="s">
        <v>5</v>
      </c>
      <c r="BN57" s="64">
        <v>161</v>
      </c>
    </row>
    <row r="58" spans="2:66" ht="14.25" customHeight="1" thickBot="1">
      <c r="B58" s="37" t="s">
        <v>328</v>
      </c>
      <c r="C58" s="64">
        <v>123</v>
      </c>
      <c r="K58" s="34" t="s">
        <v>5</v>
      </c>
      <c r="L58" s="64">
        <v>77</v>
      </c>
      <c r="Q58" s="37" t="s">
        <v>66</v>
      </c>
      <c r="R58" s="64">
        <v>46</v>
      </c>
      <c r="T58" s="37" t="s">
        <v>299</v>
      </c>
      <c r="U58" s="64">
        <v>3</v>
      </c>
      <c r="Z58" s="37" t="s">
        <v>170</v>
      </c>
      <c r="AA58" s="64">
        <v>4</v>
      </c>
      <c r="AF58" s="37" t="s">
        <v>25</v>
      </c>
      <c r="AG58" s="64">
        <v>371</v>
      </c>
      <c r="AI58" s="6"/>
      <c r="AL58" s="36" t="s">
        <v>27</v>
      </c>
      <c r="AM58" s="64">
        <v>43</v>
      </c>
      <c r="BJ58" s="37" t="s">
        <v>388</v>
      </c>
      <c r="BK58" s="64">
        <v>1</v>
      </c>
      <c r="BM58" s="37" t="s">
        <v>7</v>
      </c>
      <c r="BN58" s="64">
        <v>87</v>
      </c>
    </row>
    <row r="59" spans="2:66" ht="14.25" customHeight="1" thickBot="1">
      <c r="B59" s="36" t="s">
        <v>57</v>
      </c>
      <c r="C59" s="64">
        <v>14</v>
      </c>
      <c r="K59" s="34" t="s">
        <v>7</v>
      </c>
      <c r="L59" s="64">
        <v>166</v>
      </c>
      <c r="Q59" s="36" t="s">
        <v>37</v>
      </c>
      <c r="R59" s="64">
        <v>4</v>
      </c>
      <c r="T59" s="36" t="s">
        <v>42</v>
      </c>
      <c r="U59" s="64">
        <v>20</v>
      </c>
      <c r="Z59" s="36" t="s">
        <v>36</v>
      </c>
      <c r="AA59" s="64">
        <v>5</v>
      </c>
      <c r="AF59" s="37" t="s">
        <v>87</v>
      </c>
      <c r="AG59" s="64">
        <v>3</v>
      </c>
      <c r="AI59" s="6"/>
      <c r="AL59" s="37" t="s">
        <v>10</v>
      </c>
      <c r="AM59" s="64">
        <v>137</v>
      </c>
      <c r="BJ59" s="36" t="s">
        <v>389</v>
      </c>
      <c r="BK59" s="64">
        <v>25</v>
      </c>
      <c r="BM59" s="36" t="s">
        <v>44</v>
      </c>
      <c r="BN59" s="64">
        <v>52</v>
      </c>
    </row>
    <row r="60" spans="2:66" ht="14.25" customHeight="1" thickBot="1">
      <c r="B60" s="37" t="s">
        <v>415</v>
      </c>
      <c r="C60" s="64">
        <v>13</v>
      </c>
      <c r="K60" s="34" t="s">
        <v>196</v>
      </c>
      <c r="L60" s="64">
        <v>1</v>
      </c>
      <c r="Q60" s="37" t="s">
        <v>246</v>
      </c>
      <c r="R60" s="64">
        <v>189</v>
      </c>
      <c r="T60" s="37" t="s">
        <v>36</v>
      </c>
      <c r="U60" s="64">
        <v>329</v>
      </c>
      <c r="Z60" s="37" t="s">
        <v>82</v>
      </c>
      <c r="AA60" s="64">
        <v>18</v>
      </c>
      <c r="AF60" s="37" t="s">
        <v>5</v>
      </c>
      <c r="AG60" s="64">
        <v>188</v>
      </c>
      <c r="AI60" s="6"/>
      <c r="BJ60" s="37" t="s">
        <v>390</v>
      </c>
      <c r="BK60" s="64">
        <v>34</v>
      </c>
      <c r="BM60" s="37" t="s">
        <v>15</v>
      </c>
      <c r="BN60" s="64">
        <v>27</v>
      </c>
    </row>
    <row r="61" spans="2:66" ht="14.25" customHeight="1" thickBot="1">
      <c r="B61" s="37" t="s">
        <v>194</v>
      </c>
      <c r="C61" s="64">
        <v>1</v>
      </c>
      <c r="K61" s="34" t="s">
        <v>278</v>
      </c>
      <c r="L61" s="64">
        <v>5</v>
      </c>
      <c r="Q61" s="37" t="s">
        <v>97</v>
      </c>
      <c r="R61" s="64">
        <v>14</v>
      </c>
      <c r="T61" s="37" t="s">
        <v>176</v>
      </c>
      <c r="U61" s="64">
        <v>1</v>
      </c>
      <c r="Z61" s="37" t="s">
        <v>66</v>
      </c>
      <c r="AA61" s="64">
        <v>14</v>
      </c>
      <c r="AF61" s="37" t="s">
        <v>7</v>
      </c>
      <c r="AG61" s="64">
        <v>62</v>
      </c>
      <c r="AI61" s="6"/>
      <c r="BJ61" s="36" t="s">
        <v>391</v>
      </c>
      <c r="BK61" s="64">
        <v>27</v>
      </c>
      <c r="BM61" s="36" t="s">
        <v>73</v>
      </c>
      <c r="BN61" s="64">
        <v>20</v>
      </c>
    </row>
    <row r="62" spans="2:66" ht="14.25" customHeight="1" thickBot="1">
      <c r="B62" s="36" t="s">
        <v>189</v>
      </c>
      <c r="C62" s="64">
        <v>15</v>
      </c>
      <c r="K62" s="34" t="s">
        <v>15</v>
      </c>
      <c r="L62" s="64">
        <v>10</v>
      </c>
      <c r="Q62" s="36" t="s">
        <v>57</v>
      </c>
      <c r="R62" s="64">
        <v>6</v>
      </c>
      <c r="T62" s="36" t="s">
        <v>82</v>
      </c>
      <c r="U62" s="64">
        <v>2</v>
      </c>
      <c r="Z62" s="36" t="s">
        <v>37</v>
      </c>
      <c r="AA62" s="64">
        <v>10</v>
      </c>
      <c r="AF62" s="37" t="s">
        <v>44</v>
      </c>
      <c r="AG62" s="64">
        <v>2</v>
      </c>
      <c r="AI62" s="6"/>
      <c r="BJ62" s="37" t="s">
        <v>392</v>
      </c>
      <c r="BK62" s="64">
        <v>8</v>
      </c>
      <c r="BM62" s="37" t="s">
        <v>26</v>
      </c>
      <c r="BN62" s="64">
        <v>19</v>
      </c>
    </row>
    <row r="63" spans="2:66" ht="14.25" customHeight="1" thickBot="1">
      <c r="B63" s="37" t="s">
        <v>14</v>
      </c>
      <c r="C63" s="64">
        <v>133</v>
      </c>
      <c r="K63" s="34" t="s">
        <v>26</v>
      </c>
      <c r="L63" s="64">
        <v>14</v>
      </c>
      <c r="Q63" s="37" t="s">
        <v>239</v>
      </c>
      <c r="R63" s="64">
        <v>464</v>
      </c>
      <c r="T63" s="37" t="s">
        <v>193</v>
      </c>
      <c r="U63" s="64">
        <v>13</v>
      </c>
      <c r="Z63" s="37" t="s">
        <v>67</v>
      </c>
      <c r="AA63" s="64">
        <v>7</v>
      </c>
      <c r="AF63" s="37" t="s">
        <v>286</v>
      </c>
      <c r="AG63" s="64">
        <v>1</v>
      </c>
      <c r="AI63" s="6"/>
      <c r="BM63" s="36" t="s">
        <v>173</v>
      </c>
      <c r="BN63" s="64">
        <v>15</v>
      </c>
    </row>
    <row r="64" spans="2:66" ht="14.25" customHeight="1" thickBot="1">
      <c r="B64" s="37" t="s">
        <v>329</v>
      </c>
      <c r="C64" s="64">
        <v>128</v>
      </c>
      <c r="K64" s="34" t="s">
        <v>173</v>
      </c>
      <c r="L64" s="64">
        <v>3</v>
      </c>
      <c r="Q64" s="37" t="s">
        <v>285</v>
      </c>
      <c r="R64" s="64">
        <v>85</v>
      </c>
      <c r="T64" s="37" t="s">
        <v>66</v>
      </c>
      <c r="U64" s="64">
        <v>9</v>
      </c>
      <c r="Z64" s="37" t="s">
        <v>97</v>
      </c>
      <c r="AA64" s="64">
        <v>13</v>
      </c>
      <c r="AF64" s="37" t="s">
        <v>179</v>
      </c>
      <c r="AG64" s="64">
        <v>23</v>
      </c>
      <c r="AI64" s="6"/>
      <c r="BM64" s="37" t="s">
        <v>187</v>
      </c>
      <c r="BN64" s="64">
        <v>3</v>
      </c>
    </row>
    <row r="65" spans="2:35" ht="14.25" customHeight="1" thickBot="1">
      <c r="B65" s="36" t="s">
        <v>163</v>
      </c>
      <c r="C65" s="64">
        <v>2</v>
      </c>
      <c r="K65" s="34" t="s">
        <v>52</v>
      </c>
      <c r="L65" s="64">
        <v>1</v>
      </c>
      <c r="Q65" s="36" t="s">
        <v>14</v>
      </c>
      <c r="R65" s="64">
        <v>225</v>
      </c>
      <c r="T65" s="36" t="s">
        <v>217</v>
      </c>
      <c r="U65" s="64">
        <v>1</v>
      </c>
      <c r="Z65" s="36" t="s">
        <v>57</v>
      </c>
      <c r="AA65" s="64">
        <v>1</v>
      </c>
      <c r="AF65" s="37" t="s">
        <v>85</v>
      </c>
      <c r="AG65" s="64">
        <v>1</v>
      </c>
      <c r="AI65" s="6"/>
    </row>
    <row r="66" spans="2:35" ht="14.25" customHeight="1" thickBot="1">
      <c r="B66" s="37" t="s">
        <v>145</v>
      </c>
      <c r="C66" s="64">
        <v>6</v>
      </c>
      <c r="K66" s="34" t="s">
        <v>10</v>
      </c>
      <c r="L66" s="64">
        <v>210</v>
      </c>
      <c r="Q66" s="37" t="s">
        <v>25</v>
      </c>
      <c r="R66" s="64">
        <v>291</v>
      </c>
      <c r="T66" s="37" t="s">
        <v>67</v>
      </c>
      <c r="U66" s="64">
        <v>392</v>
      </c>
      <c r="Z66" s="37" t="s">
        <v>83</v>
      </c>
      <c r="AA66" s="64">
        <v>107</v>
      </c>
      <c r="AF66" s="37" t="s">
        <v>38</v>
      </c>
      <c r="AG66" s="64">
        <v>1</v>
      </c>
      <c r="AI66" s="6"/>
    </row>
    <row r="67" spans="2:35" ht="14.25" customHeight="1" thickBot="1">
      <c r="B67" s="37" t="s">
        <v>201</v>
      </c>
      <c r="C67" s="64">
        <v>1</v>
      </c>
      <c r="Q67" s="37" t="s">
        <v>5</v>
      </c>
      <c r="R67" s="64">
        <v>1938</v>
      </c>
      <c r="T67" s="37" t="s">
        <v>57</v>
      </c>
      <c r="U67" s="64">
        <v>84</v>
      </c>
      <c r="Z67" s="37" t="s">
        <v>68</v>
      </c>
      <c r="AA67" s="64">
        <v>66</v>
      </c>
      <c r="AF67" s="37" t="s">
        <v>73</v>
      </c>
      <c r="AG67" s="64">
        <v>6</v>
      </c>
      <c r="AI67" s="6"/>
    </row>
    <row r="68" spans="2:35" ht="14.25" customHeight="1" thickBot="1">
      <c r="B68" s="36" t="s">
        <v>5</v>
      </c>
      <c r="C68" s="64">
        <v>897</v>
      </c>
      <c r="Q68" s="36" t="s">
        <v>7</v>
      </c>
      <c r="R68" s="64">
        <v>981</v>
      </c>
      <c r="T68" s="36" t="s">
        <v>83</v>
      </c>
      <c r="U68" s="64">
        <v>80</v>
      </c>
      <c r="Z68" s="36" t="s">
        <v>14</v>
      </c>
      <c r="AA68" s="64">
        <v>80</v>
      </c>
      <c r="AF68" s="37" t="s">
        <v>26</v>
      </c>
      <c r="AG68" s="64">
        <v>45</v>
      </c>
      <c r="AI68" s="6"/>
    </row>
    <row r="69" spans="2:35" ht="14.25" customHeight="1" thickBot="1">
      <c r="B69" s="36" t="s">
        <v>7</v>
      </c>
      <c r="C69" s="64">
        <v>481</v>
      </c>
      <c r="Q69" s="37" t="s">
        <v>245</v>
      </c>
      <c r="R69" s="64">
        <v>251</v>
      </c>
      <c r="T69" s="37" t="s">
        <v>111</v>
      </c>
      <c r="U69" s="64">
        <v>2</v>
      </c>
      <c r="Z69" s="37" t="s">
        <v>25</v>
      </c>
      <c r="AA69" s="64">
        <v>117</v>
      </c>
      <c r="AF69" s="37" t="s">
        <v>27</v>
      </c>
      <c r="AG69" s="64">
        <v>151</v>
      </c>
    </row>
    <row r="70" spans="2:35" ht="14.25" customHeight="1" thickBot="1">
      <c r="B70" s="36" t="s">
        <v>44</v>
      </c>
      <c r="C70" s="64">
        <v>30</v>
      </c>
      <c r="Q70" s="37" t="s">
        <v>286</v>
      </c>
      <c r="R70" s="64">
        <v>2</v>
      </c>
      <c r="T70" s="37" t="s">
        <v>68</v>
      </c>
      <c r="U70" s="64">
        <v>37</v>
      </c>
      <c r="Z70" s="37" t="s">
        <v>87</v>
      </c>
      <c r="AA70" s="64">
        <v>16</v>
      </c>
      <c r="AF70" s="37" t="s">
        <v>52</v>
      </c>
      <c r="AG70" s="64">
        <v>1</v>
      </c>
      <c r="AI70" s="1" t="str">
        <f>PROPER(AC47)</f>
        <v/>
      </c>
    </row>
    <row r="71" spans="2:35" ht="14.25" customHeight="1" thickBot="1">
      <c r="B71" s="36" t="s">
        <v>179</v>
      </c>
      <c r="C71" s="64">
        <v>179</v>
      </c>
      <c r="Q71" s="36" t="s">
        <v>90</v>
      </c>
      <c r="R71" s="64">
        <v>3</v>
      </c>
      <c r="T71" s="36" t="s">
        <v>14</v>
      </c>
      <c r="U71" s="64">
        <v>322</v>
      </c>
      <c r="Z71" s="36" t="s">
        <v>5</v>
      </c>
      <c r="AA71" s="64">
        <v>790</v>
      </c>
      <c r="AF71" s="37" t="s">
        <v>10</v>
      </c>
      <c r="AG71" s="64">
        <v>31</v>
      </c>
      <c r="AI71" s="1" t="str">
        <f>PROPER(AC48)</f>
        <v/>
      </c>
    </row>
    <row r="72" spans="2:35" ht="14.25" customHeight="1" thickBot="1">
      <c r="B72" s="36" t="s">
        <v>15</v>
      </c>
      <c r="C72" s="64">
        <v>52</v>
      </c>
      <c r="Q72" s="37" t="s">
        <v>15</v>
      </c>
      <c r="R72" s="64">
        <v>56</v>
      </c>
      <c r="T72" s="37" t="s">
        <v>25</v>
      </c>
      <c r="U72" s="64">
        <v>123</v>
      </c>
      <c r="Z72" s="37" t="s">
        <v>7</v>
      </c>
      <c r="AA72" s="64">
        <v>135</v>
      </c>
      <c r="AI72" s="1" t="str">
        <f>PROPER(AC49)</f>
        <v/>
      </c>
    </row>
    <row r="73" spans="2:35" ht="14.25" customHeight="1" thickBot="1">
      <c r="B73" s="36" t="s">
        <v>416</v>
      </c>
      <c r="C73" s="64">
        <v>1</v>
      </c>
      <c r="Q73" s="37" t="s">
        <v>247</v>
      </c>
      <c r="R73" s="64">
        <v>65</v>
      </c>
      <c r="T73" s="36" t="s">
        <v>87</v>
      </c>
      <c r="U73" s="64">
        <v>2</v>
      </c>
      <c r="Z73" s="37" t="s">
        <v>44</v>
      </c>
      <c r="AA73" s="64">
        <v>13</v>
      </c>
      <c r="AI73" s="1" t="str">
        <f>PROPER(AC50)</f>
        <v/>
      </c>
    </row>
    <row r="74" spans="2:35" ht="14.25" customHeight="1" thickBot="1">
      <c r="B74" s="36" t="s">
        <v>110</v>
      </c>
      <c r="C74" s="64">
        <v>1</v>
      </c>
      <c r="Q74" s="36" t="s">
        <v>249</v>
      </c>
      <c r="R74" s="64">
        <v>2</v>
      </c>
      <c r="T74" s="37" t="s">
        <v>201</v>
      </c>
      <c r="U74" s="64">
        <v>1</v>
      </c>
      <c r="Z74" s="36" t="s">
        <v>90</v>
      </c>
      <c r="AA74" s="64">
        <v>14</v>
      </c>
    </row>
    <row r="75" spans="2:35" ht="14.25" customHeight="1" thickBot="1">
      <c r="B75" s="36" t="s">
        <v>64</v>
      </c>
      <c r="C75" s="64">
        <v>1</v>
      </c>
      <c r="Q75" s="37" t="s">
        <v>64</v>
      </c>
      <c r="R75" s="64">
        <v>78</v>
      </c>
      <c r="T75" s="36" t="s">
        <v>5</v>
      </c>
      <c r="U75" s="64">
        <v>1002</v>
      </c>
      <c r="Z75" s="37" t="s">
        <v>15</v>
      </c>
      <c r="AA75" s="64">
        <v>5</v>
      </c>
    </row>
    <row r="76" spans="2:35" ht="14.25" customHeight="1" thickBot="1">
      <c r="B76" s="36" t="s">
        <v>417</v>
      </c>
      <c r="C76" s="64">
        <v>1</v>
      </c>
      <c r="Q76" s="37" t="s">
        <v>38</v>
      </c>
      <c r="R76" s="64">
        <v>3</v>
      </c>
      <c r="T76" s="37" t="s">
        <v>7</v>
      </c>
      <c r="U76" s="64">
        <v>1228</v>
      </c>
      <c r="Z76" s="37" t="s">
        <v>110</v>
      </c>
      <c r="AA76" s="64">
        <v>3</v>
      </c>
    </row>
    <row r="77" spans="2:35" ht="14.25" customHeight="1" thickBot="1">
      <c r="B77" s="36" t="s">
        <v>73</v>
      </c>
      <c r="C77" s="64">
        <v>9</v>
      </c>
      <c r="Q77" s="36" t="s">
        <v>69</v>
      </c>
      <c r="R77" s="64">
        <v>1</v>
      </c>
      <c r="T77" s="36" t="s">
        <v>44</v>
      </c>
      <c r="U77" s="64">
        <v>35</v>
      </c>
      <c r="Z77" s="36" t="s">
        <v>85</v>
      </c>
      <c r="AA77" s="64">
        <v>91</v>
      </c>
    </row>
    <row r="78" spans="2:35" ht="14.25" customHeight="1" thickBot="1">
      <c r="B78" s="36" t="s">
        <v>43</v>
      </c>
      <c r="C78" s="64">
        <v>1</v>
      </c>
      <c r="Q78" s="37" t="s">
        <v>73</v>
      </c>
      <c r="R78" s="64">
        <v>51</v>
      </c>
      <c r="T78" s="37" t="s">
        <v>300</v>
      </c>
      <c r="U78" s="64">
        <v>2</v>
      </c>
      <c r="Z78" s="37" t="s">
        <v>38</v>
      </c>
      <c r="AA78" s="64">
        <v>5</v>
      </c>
    </row>
    <row r="79" spans="2:35" ht="14.25" customHeight="1" thickBot="1">
      <c r="B79" s="36" t="s">
        <v>26</v>
      </c>
      <c r="C79" s="64">
        <v>302</v>
      </c>
      <c r="Q79" s="37" t="s">
        <v>287</v>
      </c>
      <c r="R79" s="64">
        <v>65</v>
      </c>
      <c r="T79" s="36" t="s">
        <v>90</v>
      </c>
      <c r="U79" s="64">
        <v>1</v>
      </c>
      <c r="Z79" s="37" t="s">
        <v>141</v>
      </c>
      <c r="AA79" s="64">
        <v>1</v>
      </c>
    </row>
    <row r="80" spans="2:35" ht="14.25" customHeight="1" thickBot="1">
      <c r="B80" s="36" t="s">
        <v>173</v>
      </c>
      <c r="C80" s="64">
        <v>46</v>
      </c>
      <c r="Q80" s="36" t="s">
        <v>26</v>
      </c>
      <c r="R80" s="64">
        <v>471</v>
      </c>
      <c r="T80" s="37" t="s">
        <v>15</v>
      </c>
      <c r="U80" s="64">
        <v>112</v>
      </c>
      <c r="Z80" s="36" t="s">
        <v>69</v>
      </c>
      <c r="AA80" s="64">
        <v>2</v>
      </c>
    </row>
    <row r="81" spans="2:27" ht="14.25" customHeight="1" thickBot="1">
      <c r="B81" s="36" t="s">
        <v>52</v>
      </c>
      <c r="C81" s="64">
        <v>7</v>
      </c>
      <c r="Q81" s="37" t="s">
        <v>84</v>
      </c>
      <c r="R81" s="64">
        <v>1601</v>
      </c>
      <c r="T81" s="36" t="s">
        <v>110</v>
      </c>
      <c r="U81" s="64">
        <v>2</v>
      </c>
      <c r="Z81" s="37" t="s">
        <v>310</v>
      </c>
      <c r="AA81" s="64">
        <v>1</v>
      </c>
    </row>
    <row r="82" spans="2:27" ht="14.25" customHeight="1" thickBot="1">
      <c r="B82" s="36" t="s">
        <v>10</v>
      </c>
      <c r="C82" s="64">
        <v>142</v>
      </c>
      <c r="Q82" s="36" t="s">
        <v>288</v>
      </c>
      <c r="R82" s="64">
        <v>1</v>
      </c>
      <c r="T82" s="37" t="s">
        <v>38</v>
      </c>
      <c r="U82" s="64">
        <v>2</v>
      </c>
      <c r="Z82" s="37" t="s">
        <v>73</v>
      </c>
      <c r="AA82" s="64">
        <v>21</v>
      </c>
    </row>
    <row r="83" spans="2:27" ht="14.25" customHeight="1" thickBot="1">
      <c r="Q83" s="37" t="s">
        <v>52</v>
      </c>
      <c r="R83" s="64">
        <v>19</v>
      </c>
      <c r="T83" s="36" t="s">
        <v>69</v>
      </c>
      <c r="U83" s="64">
        <v>1</v>
      </c>
      <c r="Z83" s="37" t="s">
        <v>26</v>
      </c>
      <c r="AA83" s="64">
        <v>259</v>
      </c>
    </row>
    <row r="84" spans="2:27" ht="14.25" customHeight="1" thickBot="1">
      <c r="Q84" s="37" t="s">
        <v>10</v>
      </c>
      <c r="R84" s="64">
        <v>403</v>
      </c>
      <c r="T84" s="37" t="s">
        <v>73</v>
      </c>
      <c r="U84" s="64">
        <v>16</v>
      </c>
      <c r="Z84" s="36" t="s">
        <v>27</v>
      </c>
      <c r="AA84" s="64">
        <v>66</v>
      </c>
    </row>
    <row r="85" spans="2:27" ht="15" thickBot="1">
      <c r="T85" s="36" t="s">
        <v>43</v>
      </c>
      <c r="U85" s="64">
        <v>1</v>
      </c>
      <c r="Z85" s="37" t="s">
        <v>52</v>
      </c>
      <c r="AA85" s="64">
        <v>19</v>
      </c>
    </row>
    <row r="86" spans="2:27" ht="15" thickBot="1">
      <c r="T86" s="37" t="s">
        <v>26</v>
      </c>
      <c r="U86" s="64">
        <v>677</v>
      </c>
      <c r="Z86" s="37" t="s">
        <v>10</v>
      </c>
      <c r="AA86" s="64">
        <v>157</v>
      </c>
    </row>
    <row r="87" spans="2:27" ht="15" thickBot="1">
      <c r="T87" s="37" t="s">
        <v>27</v>
      </c>
      <c r="U87" s="64">
        <v>223</v>
      </c>
    </row>
    <row r="88" spans="2:27" ht="15" thickBot="1">
      <c r="T88" s="36" t="s">
        <v>52</v>
      </c>
      <c r="U88" s="64">
        <v>4</v>
      </c>
    </row>
    <row r="89" spans="2:27" ht="15" thickBot="1">
      <c r="T89" s="37" t="s">
        <v>10</v>
      </c>
      <c r="U89" s="64">
        <v>134</v>
      </c>
    </row>
  </sheetData>
  <sortState xmlns:xlrd2="http://schemas.microsoft.com/office/spreadsheetml/2017/richdata2" ref="E17:F53">
    <sortCondition descending="1" ref="F17"/>
  </sortState>
  <mergeCells count="24">
    <mergeCell ref="BM13:BN14"/>
    <mergeCell ref="B11:AJ11"/>
    <mergeCell ref="AL11:BN11"/>
    <mergeCell ref="H13:I14"/>
    <mergeCell ref="K13:L14"/>
    <mergeCell ref="N13:O14"/>
    <mergeCell ref="Q13:R14"/>
    <mergeCell ref="T13:U14"/>
    <mergeCell ref="B13:C14"/>
    <mergeCell ref="BD13:BE14"/>
    <mergeCell ref="BG13:BH14"/>
    <mergeCell ref="BJ13:BK14"/>
    <mergeCell ref="AU13:AV14"/>
    <mergeCell ref="E13:F14"/>
    <mergeCell ref="AR13:AS14"/>
    <mergeCell ref="BA13:BB14"/>
    <mergeCell ref="AL13:AM14"/>
    <mergeCell ref="Z13:AA14"/>
    <mergeCell ref="AC13:AD14"/>
    <mergeCell ref="AF13:AG14"/>
    <mergeCell ref="AI13:AJ14"/>
    <mergeCell ref="AO13:AP14"/>
    <mergeCell ref="AX13:AY14"/>
    <mergeCell ref="W13:X1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W42"/>
  <sheetViews>
    <sheetView zoomScaleNormal="100" workbookViewId="0"/>
  </sheetViews>
  <sheetFormatPr baseColWidth="10" defaultColWidth="11.42578125" defaultRowHeight="14.25"/>
  <cols>
    <col min="1" max="1" width="11.42578125" style="1"/>
    <col min="2" max="2" width="15.85546875" style="1" customWidth="1"/>
    <col min="3" max="3" width="12.140625" style="1" customWidth="1"/>
    <col min="4" max="4" width="5.7109375" style="1" customWidth="1"/>
    <col min="5" max="5" width="15" style="1" bestFit="1" customWidth="1"/>
    <col min="6" max="7" width="6.85546875" style="1" customWidth="1"/>
    <col min="8" max="8" width="5.7109375" style="1" customWidth="1"/>
    <col min="9" max="9" width="12.42578125" style="1" customWidth="1"/>
    <col min="10" max="10" width="6.85546875" style="1" customWidth="1"/>
    <col min="11" max="11" width="5.7109375" style="1" customWidth="1"/>
    <col min="12" max="12" width="36" style="1" bestFit="1" customWidth="1"/>
    <col min="13" max="13" width="13.28515625" style="1" customWidth="1"/>
    <col min="14" max="14" width="5.7109375" style="1" customWidth="1"/>
    <col min="15" max="15" width="19.85546875" style="1" bestFit="1" customWidth="1"/>
    <col min="16" max="16" width="13.28515625" style="1" customWidth="1"/>
    <col min="17" max="17" width="5.7109375" style="1" customWidth="1"/>
    <col min="18" max="18" width="18.5703125" style="1" customWidth="1"/>
    <col min="19" max="19" width="13.5703125" style="1" customWidth="1"/>
    <col min="20" max="20" width="5.7109375" style="1" customWidth="1"/>
    <col min="21" max="21" width="13.7109375" style="1" customWidth="1"/>
    <col min="22" max="22" width="13.140625" style="1" customWidth="1"/>
    <col min="23" max="16384" width="11.42578125" style="1"/>
  </cols>
  <sheetData>
    <row r="11" spans="2:23"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O11" s="45"/>
      <c r="P11" s="45"/>
      <c r="R11" s="45"/>
      <c r="S11" s="45"/>
      <c r="T11" s="45"/>
      <c r="U11" s="45"/>
      <c r="V11" s="45"/>
    </row>
    <row r="12" spans="2:23" ht="15" customHeight="1">
      <c r="B12" s="220" t="s">
        <v>150</v>
      </c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56"/>
      <c r="R12" s="220" t="s">
        <v>147</v>
      </c>
      <c r="S12" s="221"/>
      <c r="T12" s="221"/>
      <c r="U12" s="221"/>
      <c r="V12" s="222"/>
      <c r="W12" s="55"/>
    </row>
    <row r="13" spans="2:23" ht="15" customHeight="1">
      <c r="B13" s="223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56"/>
      <c r="R13" s="223"/>
      <c r="S13" s="224"/>
      <c r="T13" s="224"/>
      <c r="U13" s="224"/>
      <c r="V13" s="225"/>
      <c r="W13" s="55"/>
    </row>
    <row r="14" spans="2:23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O14" s="23"/>
      <c r="P14" s="23"/>
      <c r="R14" s="23"/>
      <c r="S14" s="23"/>
      <c r="T14" s="23"/>
      <c r="U14" s="23"/>
      <c r="V14" s="23"/>
    </row>
    <row r="15" spans="2:23" ht="15" customHeight="1">
      <c r="B15" s="164" t="s">
        <v>4</v>
      </c>
      <c r="C15" s="164"/>
      <c r="D15" s="133"/>
      <c r="E15" s="165" t="s">
        <v>19</v>
      </c>
      <c r="F15" s="166"/>
      <c r="G15" s="167"/>
      <c r="H15" s="133"/>
      <c r="I15" s="164" t="s">
        <v>49</v>
      </c>
      <c r="J15" s="164"/>
      <c r="K15" s="133"/>
      <c r="L15" s="164" t="s">
        <v>48</v>
      </c>
      <c r="M15" s="164"/>
      <c r="N15" s="133"/>
      <c r="O15" s="164" t="s">
        <v>34</v>
      </c>
      <c r="P15" s="164"/>
      <c r="Q15" s="133"/>
      <c r="R15" s="164" t="s">
        <v>188</v>
      </c>
      <c r="S15" s="164"/>
      <c r="T15" s="133"/>
      <c r="U15" s="164" t="s">
        <v>117</v>
      </c>
      <c r="V15" s="164"/>
    </row>
    <row r="16" spans="2:23" ht="15" customHeight="1">
      <c r="B16" s="164"/>
      <c r="C16" s="164"/>
      <c r="D16" s="133"/>
      <c r="E16" s="168"/>
      <c r="F16" s="169"/>
      <c r="G16" s="170"/>
      <c r="H16" s="133"/>
      <c r="I16" s="164"/>
      <c r="J16" s="164"/>
      <c r="K16" s="133"/>
      <c r="L16" s="164"/>
      <c r="M16" s="164"/>
      <c r="N16" s="133"/>
      <c r="O16" s="164"/>
      <c r="P16" s="164"/>
      <c r="Q16" s="133"/>
      <c r="R16" s="164"/>
      <c r="S16" s="164"/>
      <c r="T16" s="133"/>
      <c r="U16" s="164"/>
      <c r="V16" s="164"/>
    </row>
    <row r="18" spans="2:22" ht="51">
      <c r="B18" s="22" t="s">
        <v>61</v>
      </c>
      <c r="C18" s="22" t="s">
        <v>130</v>
      </c>
      <c r="E18" s="22" t="s">
        <v>61</v>
      </c>
      <c r="F18" s="22" t="s">
        <v>270</v>
      </c>
      <c r="G18" s="22" t="s">
        <v>130</v>
      </c>
      <c r="I18" s="22" t="s">
        <v>61</v>
      </c>
      <c r="J18" s="22" t="s">
        <v>62</v>
      </c>
      <c r="L18" s="22" t="s">
        <v>61</v>
      </c>
      <c r="M18" s="22" t="s">
        <v>130</v>
      </c>
      <c r="O18" s="22" t="s">
        <v>61</v>
      </c>
      <c r="P18" s="22" t="s">
        <v>130</v>
      </c>
      <c r="R18" s="22" t="s">
        <v>61</v>
      </c>
      <c r="S18" s="22" t="s">
        <v>130</v>
      </c>
      <c r="U18" s="22" t="s">
        <v>61</v>
      </c>
      <c r="V18" s="22" t="s">
        <v>130</v>
      </c>
    </row>
    <row r="19" spans="2:22" ht="14.25" customHeight="1" thickBot="1">
      <c r="B19" s="34" t="s">
        <v>22</v>
      </c>
      <c r="C19" s="35"/>
      <c r="E19" s="34" t="s">
        <v>22</v>
      </c>
      <c r="F19" s="35">
        <v>2520</v>
      </c>
      <c r="G19" s="35">
        <v>2</v>
      </c>
      <c r="L19" s="34" t="s">
        <v>22</v>
      </c>
      <c r="M19" s="35">
        <v>12</v>
      </c>
      <c r="O19" s="34" t="s">
        <v>30</v>
      </c>
      <c r="P19" s="35">
        <v>8</v>
      </c>
      <c r="R19" s="34" t="s">
        <v>13</v>
      </c>
      <c r="S19" s="35">
        <v>1</v>
      </c>
      <c r="U19" s="34" t="s">
        <v>22</v>
      </c>
      <c r="V19" s="35">
        <v>2</v>
      </c>
    </row>
    <row r="20" spans="2:22" ht="14.25" customHeight="1" thickBot="1">
      <c r="B20" s="32" t="s">
        <v>193</v>
      </c>
      <c r="C20" s="33"/>
      <c r="E20" s="34" t="s">
        <v>9</v>
      </c>
      <c r="F20" s="35">
        <v>1181</v>
      </c>
      <c r="G20" s="35">
        <v>1</v>
      </c>
      <c r="L20" s="32" t="s">
        <v>40</v>
      </c>
      <c r="M20" s="33">
        <v>2</v>
      </c>
      <c r="O20" s="32" t="s">
        <v>22</v>
      </c>
      <c r="P20" s="33">
        <v>89</v>
      </c>
      <c r="R20" s="32" t="s">
        <v>22</v>
      </c>
      <c r="S20" s="33">
        <v>2</v>
      </c>
      <c r="U20" s="32" t="s">
        <v>25</v>
      </c>
      <c r="V20" s="33">
        <v>1</v>
      </c>
    </row>
    <row r="21" spans="2:22" ht="16.5" customHeight="1" thickBot="1">
      <c r="B21" s="32" t="s">
        <v>5</v>
      </c>
      <c r="C21" s="33"/>
      <c r="L21" s="36" t="s">
        <v>18</v>
      </c>
      <c r="M21" s="35">
        <v>2</v>
      </c>
      <c r="O21" s="36" t="s">
        <v>190</v>
      </c>
      <c r="P21" s="35">
        <v>1</v>
      </c>
      <c r="R21" s="36" t="s">
        <v>18</v>
      </c>
      <c r="S21" s="35">
        <v>1</v>
      </c>
    </row>
    <row r="22" spans="2:22" ht="14.25" customHeight="1" thickBot="1">
      <c r="B22" s="32" t="s">
        <v>10</v>
      </c>
      <c r="C22" s="33"/>
      <c r="L22" s="32" t="s">
        <v>296</v>
      </c>
      <c r="M22" s="33">
        <v>1</v>
      </c>
      <c r="O22" s="32" t="s">
        <v>86</v>
      </c>
      <c r="P22" s="33">
        <v>1</v>
      </c>
      <c r="R22" s="36" t="s">
        <v>332</v>
      </c>
      <c r="S22" s="35">
        <v>8</v>
      </c>
    </row>
    <row r="23" spans="2:22" ht="14.25" customHeight="1" thickBot="1">
      <c r="L23" s="34" t="s">
        <v>80</v>
      </c>
      <c r="M23" s="35">
        <v>1</v>
      </c>
      <c r="O23" s="34" t="s">
        <v>18</v>
      </c>
      <c r="P23" s="35">
        <v>50</v>
      </c>
      <c r="R23" s="34" t="s">
        <v>29</v>
      </c>
      <c r="S23" s="35">
        <v>1</v>
      </c>
    </row>
    <row r="24" spans="2:22" ht="14.25" customHeight="1" thickBot="1">
      <c r="L24" s="32" t="s">
        <v>24</v>
      </c>
      <c r="M24" s="33">
        <v>7</v>
      </c>
      <c r="O24" s="32" t="s">
        <v>80</v>
      </c>
      <c r="P24" s="33">
        <v>1</v>
      </c>
      <c r="R24" s="32" t="s">
        <v>32</v>
      </c>
      <c r="S24" s="33">
        <v>1</v>
      </c>
    </row>
    <row r="25" spans="2:22" ht="14.25" customHeight="1" thickBot="1">
      <c r="L25" s="34" t="s">
        <v>9</v>
      </c>
      <c r="M25" s="35">
        <v>1</v>
      </c>
      <c r="O25" s="34" t="s">
        <v>88</v>
      </c>
      <c r="P25" s="35">
        <v>2</v>
      </c>
      <c r="R25" s="36" t="s">
        <v>24</v>
      </c>
      <c r="S25" s="35">
        <v>7</v>
      </c>
    </row>
    <row r="26" spans="2:22" ht="14.25" customHeight="1" thickBot="1">
      <c r="L26" s="32" t="s">
        <v>67</v>
      </c>
      <c r="M26" s="33">
        <v>1</v>
      </c>
      <c r="O26" s="32" t="s">
        <v>200</v>
      </c>
      <c r="P26" s="33">
        <v>1</v>
      </c>
      <c r="R26" s="34" t="s">
        <v>9</v>
      </c>
      <c r="S26" s="35">
        <v>1</v>
      </c>
    </row>
    <row r="27" spans="2:22" ht="16.5" customHeight="1" thickBot="1">
      <c r="L27" s="36" t="s">
        <v>5</v>
      </c>
      <c r="M27" s="35">
        <v>2</v>
      </c>
      <c r="O27" s="36" t="s">
        <v>24</v>
      </c>
      <c r="P27" s="35">
        <v>4</v>
      </c>
      <c r="R27" s="32" t="s">
        <v>14</v>
      </c>
      <c r="S27" s="33">
        <v>2</v>
      </c>
    </row>
    <row r="28" spans="2:22" ht="14.25" customHeight="1" thickBot="1">
      <c r="L28" s="32" t="s">
        <v>7</v>
      </c>
      <c r="M28" s="33">
        <v>4</v>
      </c>
      <c r="O28" s="32" t="s">
        <v>9</v>
      </c>
      <c r="P28" s="33">
        <v>1</v>
      </c>
      <c r="R28" s="36" t="s">
        <v>7</v>
      </c>
      <c r="S28" s="35">
        <v>1</v>
      </c>
    </row>
    <row r="29" spans="2:22" ht="14.25" customHeight="1" thickBot="1">
      <c r="L29" s="36" t="s">
        <v>10</v>
      </c>
      <c r="M29" s="35">
        <v>1</v>
      </c>
      <c r="O29" s="36" t="s">
        <v>66</v>
      </c>
      <c r="P29" s="35">
        <v>1</v>
      </c>
      <c r="R29" s="36" t="s">
        <v>73</v>
      </c>
      <c r="S29" s="35">
        <v>1</v>
      </c>
    </row>
    <row r="30" spans="2:22" ht="14.25" customHeight="1" thickBot="1">
      <c r="O30" s="32" t="s">
        <v>68</v>
      </c>
      <c r="P30" s="33">
        <v>1</v>
      </c>
    </row>
    <row r="31" spans="2:22" ht="14.25" customHeight="1" thickBot="1">
      <c r="O31" s="34" t="s">
        <v>25</v>
      </c>
      <c r="P31" s="35">
        <v>3</v>
      </c>
    </row>
    <row r="32" spans="2:22" ht="14.25" customHeight="1" thickBot="1">
      <c r="O32" s="37" t="s">
        <v>5</v>
      </c>
      <c r="P32" s="33">
        <v>51</v>
      </c>
    </row>
    <row r="33" spans="15:16" ht="14.25" customHeight="1" thickBot="1">
      <c r="O33" s="37" t="s">
        <v>141</v>
      </c>
      <c r="P33" s="33">
        <v>1</v>
      </c>
    </row>
    <row r="34" spans="15:16" ht="14.25" customHeight="1" thickBot="1">
      <c r="O34" s="34" t="s">
        <v>73</v>
      </c>
      <c r="P34" s="35">
        <v>1</v>
      </c>
    </row>
    <row r="35" spans="15:16" ht="14.25" customHeight="1" thickBot="1">
      <c r="O35" s="37" t="s">
        <v>26</v>
      </c>
      <c r="P35" s="33">
        <v>3</v>
      </c>
    </row>
    <row r="36" spans="15:16" ht="14.25" customHeight="1" thickBot="1">
      <c r="O36" s="37" t="s">
        <v>10</v>
      </c>
      <c r="P36" s="33">
        <v>5</v>
      </c>
    </row>
    <row r="37" spans="15:16" ht="14.25" customHeight="1"/>
    <row r="38" spans="15:16" ht="14.25" customHeight="1"/>
    <row r="39" spans="15:16" ht="14.25" customHeight="1"/>
    <row r="40" spans="15:16" ht="14.25" customHeight="1"/>
    <row r="41" spans="15:16" ht="14.25" customHeight="1"/>
    <row r="42" spans="15:16" ht="14.25" customHeight="1"/>
  </sheetData>
  <mergeCells count="9">
    <mergeCell ref="R12:V13"/>
    <mergeCell ref="U15:V16"/>
    <mergeCell ref="R15:S16"/>
    <mergeCell ref="L15:M16"/>
    <mergeCell ref="B15:C16"/>
    <mergeCell ref="I15:J16"/>
    <mergeCell ref="O15:P16"/>
    <mergeCell ref="B12:P13"/>
    <mergeCell ref="E15:G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I37"/>
  <sheetViews>
    <sheetView zoomScaleNormal="100" workbookViewId="0"/>
  </sheetViews>
  <sheetFormatPr baseColWidth="10" defaultColWidth="11.42578125" defaultRowHeight="14.25"/>
  <cols>
    <col min="1" max="2" width="11.42578125" style="1"/>
    <col min="3" max="3" width="4.7109375" style="1" customWidth="1"/>
    <col min="4" max="4" width="25.85546875" style="1" customWidth="1"/>
    <col min="5" max="5" width="12.5703125" style="1" customWidth="1"/>
    <col min="6" max="6" width="12.85546875" style="1" customWidth="1"/>
    <col min="7" max="16384" width="11.42578125" style="1"/>
  </cols>
  <sheetData>
    <row r="7" spans="2:8" ht="18">
      <c r="C7" s="31"/>
      <c r="D7" s="31"/>
      <c r="E7" s="31"/>
      <c r="F7" s="31"/>
    </row>
    <row r="11" spans="2:8">
      <c r="C11" s="45"/>
      <c r="D11" s="45"/>
      <c r="E11" s="45"/>
      <c r="F11" s="45"/>
      <c r="G11" s="45"/>
    </row>
    <row r="12" spans="2:8" ht="51">
      <c r="B12" s="54"/>
      <c r="C12" s="245" t="s">
        <v>131</v>
      </c>
      <c r="D12" s="246"/>
      <c r="E12" s="247" t="s">
        <v>47</v>
      </c>
      <c r="F12" s="247" t="s">
        <v>59</v>
      </c>
      <c r="G12" s="248" t="s">
        <v>58</v>
      </c>
      <c r="H12" s="55"/>
    </row>
    <row r="13" spans="2:8" ht="15.95" customHeight="1" thickBot="1">
      <c r="B13" s="54"/>
      <c r="C13" s="240" t="s">
        <v>152</v>
      </c>
      <c r="D13" s="242" t="s">
        <v>53</v>
      </c>
      <c r="E13" s="243">
        <v>15128.26</v>
      </c>
      <c r="F13" s="244">
        <v>269.5</v>
      </c>
      <c r="G13" s="243">
        <f>+E13/F13</f>
        <v>56.134545454545453</v>
      </c>
    </row>
    <row r="14" spans="2:8" ht="15.95" customHeight="1" thickBot="1">
      <c r="B14" s="54"/>
      <c r="C14" s="240"/>
      <c r="D14" s="238" t="s">
        <v>4</v>
      </c>
      <c r="E14" s="112" t="s">
        <v>168</v>
      </c>
      <c r="F14" s="33" t="s">
        <v>168</v>
      </c>
      <c r="G14" s="112" t="s">
        <v>168</v>
      </c>
    </row>
    <row r="15" spans="2:8" ht="15.95" customHeight="1" thickBot="1">
      <c r="B15" s="54"/>
      <c r="C15" s="240"/>
      <c r="D15" s="238" t="s">
        <v>19</v>
      </c>
      <c r="E15" s="112">
        <v>1274.72</v>
      </c>
      <c r="F15" s="33">
        <v>25</v>
      </c>
      <c r="G15" s="112">
        <f>+E15/F15</f>
        <v>50.988799999999998</v>
      </c>
    </row>
    <row r="16" spans="2:8" ht="15.95" customHeight="1" thickBot="1">
      <c r="B16" s="54"/>
      <c r="C16" s="240"/>
      <c r="D16" s="238" t="s">
        <v>51</v>
      </c>
      <c r="E16" s="112">
        <v>4830.3999999999996</v>
      </c>
      <c r="F16" s="33">
        <v>79</v>
      </c>
      <c r="G16" s="112">
        <f>+E16/F16</f>
        <v>61.144303797468346</v>
      </c>
    </row>
    <row r="17" spans="2:7" ht="15.95" customHeight="1" thickBot="1">
      <c r="B17" s="54"/>
      <c r="C17" s="240"/>
      <c r="D17" s="238" t="s">
        <v>49</v>
      </c>
      <c r="E17" s="112">
        <v>0</v>
      </c>
      <c r="F17" s="33" t="s">
        <v>168</v>
      </c>
      <c r="G17" s="112">
        <v>0</v>
      </c>
    </row>
    <row r="18" spans="2:7" ht="15.95" customHeight="1" thickBot="1">
      <c r="B18" s="54"/>
      <c r="C18" s="240"/>
      <c r="D18" s="238" t="s">
        <v>28</v>
      </c>
      <c r="E18" s="112">
        <v>8811.5499999999993</v>
      </c>
      <c r="F18" s="33">
        <v>122</v>
      </c>
      <c r="G18" s="112">
        <f t="shared" ref="G18:G30" si="0">+E18/F18</f>
        <v>72.225819672131138</v>
      </c>
    </row>
    <row r="19" spans="2:7" ht="15.95" customHeight="1" thickBot="1">
      <c r="B19" s="54"/>
      <c r="C19" s="240"/>
      <c r="D19" s="238" t="s">
        <v>48</v>
      </c>
      <c r="E19" s="112">
        <v>9782.86</v>
      </c>
      <c r="F19" s="33">
        <v>143</v>
      </c>
      <c r="G19" s="112">
        <f t="shared" si="0"/>
        <v>68.411608391608397</v>
      </c>
    </row>
    <row r="20" spans="2:7" ht="15.95" customHeight="1" thickBot="1">
      <c r="B20" s="54"/>
      <c r="C20" s="240"/>
      <c r="D20" s="238" t="s">
        <v>33</v>
      </c>
      <c r="E20" s="112">
        <v>7355</v>
      </c>
      <c r="F20" s="33">
        <v>82</v>
      </c>
      <c r="G20" s="112">
        <f t="shared" si="0"/>
        <v>89.695121951219505</v>
      </c>
    </row>
    <row r="21" spans="2:7" ht="15.95" customHeight="1" thickBot="1">
      <c r="B21" s="54"/>
      <c r="C21" s="240"/>
      <c r="D21" s="238" t="s">
        <v>167</v>
      </c>
      <c r="E21" s="112">
        <v>183.2</v>
      </c>
      <c r="F21" s="33">
        <v>2</v>
      </c>
      <c r="G21" s="112">
        <f t="shared" si="0"/>
        <v>91.6</v>
      </c>
    </row>
    <row r="22" spans="2:7" ht="15.95" customHeight="1" thickBot="1">
      <c r="B22" s="54"/>
      <c r="C22" s="240"/>
      <c r="D22" s="238" t="s">
        <v>430</v>
      </c>
      <c r="E22" s="112">
        <v>0</v>
      </c>
      <c r="F22" s="33">
        <v>6</v>
      </c>
      <c r="G22" s="112">
        <f t="shared" si="0"/>
        <v>0</v>
      </c>
    </row>
    <row r="23" spans="2:7" ht="15.95" customHeight="1" thickBot="1">
      <c r="B23" s="54"/>
      <c r="C23" s="240"/>
      <c r="D23" s="238" t="s">
        <v>104</v>
      </c>
      <c r="E23" s="112">
        <v>1658.74</v>
      </c>
      <c r="F23" s="33">
        <v>40</v>
      </c>
      <c r="G23" s="112">
        <f t="shared" si="0"/>
        <v>41.468499999999999</v>
      </c>
    </row>
    <row r="24" spans="2:7" ht="15.95" customHeight="1" thickBot="1">
      <c r="B24" s="54"/>
      <c r="C24" s="241"/>
      <c r="D24" s="238" t="s">
        <v>177</v>
      </c>
      <c r="E24" s="112">
        <v>69.88</v>
      </c>
      <c r="F24" s="33">
        <v>1</v>
      </c>
      <c r="G24" s="112">
        <f>+E24/F24</f>
        <v>69.88</v>
      </c>
    </row>
    <row r="25" spans="2:7" ht="15.95" customHeight="1" thickBot="1">
      <c r="B25" s="54"/>
      <c r="C25" s="239" t="s">
        <v>153</v>
      </c>
      <c r="D25" s="238" t="s">
        <v>188</v>
      </c>
      <c r="E25" s="112">
        <v>51.728000000000002</v>
      </c>
      <c r="F25" s="33">
        <v>2</v>
      </c>
      <c r="G25" s="112">
        <f t="shared" si="0"/>
        <v>25.864000000000001</v>
      </c>
    </row>
    <row r="26" spans="2:7" ht="29.25" customHeight="1" thickBot="1">
      <c r="B26" s="54"/>
      <c r="C26" s="240"/>
      <c r="D26" s="238" t="s">
        <v>427</v>
      </c>
      <c r="E26" s="112" t="s">
        <v>168</v>
      </c>
      <c r="F26" s="33" t="s">
        <v>168</v>
      </c>
      <c r="G26" s="112" t="s">
        <v>168</v>
      </c>
    </row>
    <row r="27" spans="2:7" ht="27.75" customHeight="1" thickBot="1">
      <c r="B27" s="54"/>
      <c r="C27" s="240"/>
      <c r="D27" s="238" t="s">
        <v>429</v>
      </c>
      <c r="E27" s="112">
        <v>1271</v>
      </c>
      <c r="F27" s="33">
        <v>30</v>
      </c>
      <c r="G27" s="112">
        <f t="shared" ref="G27" si="1">+E27/F27</f>
        <v>42.366666666666667</v>
      </c>
    </row>
    <row r="28" spans="2:7" ht="24.75" customHeight="1" thickBot="1">
      <c r="B28" s="54"/>
      <c r="C28" s="240"/>
      <c r="D28" s="238" t="s">
        <v>428</v>
      </c>
      <c r="E28" s="112">
        <v>1044.23</v>
      </c>
      <c r="F28" s="33">
        <v>13</v>
      </c>
      <c r="G28" s="112">
        <v>80.325384615384621</v>
      </c>
    </row>
    <row r="29" spans="2:7" ht="30" customHeight="1" thickBot="1">
      <c r="B29" s="54"/>
      <c r="C29" s="240"/>
      <c r="D29" s="238" t="s">
        <v>117</v>
      </c>
      <c r="E29" s="112">
        <v>41.87</v>
      </c>
      <c r="F29" s="33">
        <v>2</v>
      </c>
      <c r="G29" s="112">
        <f t="shared" si="0"/>
        <v>20.934999999999999</v>
      </c>
    </row>
    <row r="30" spans="2:7" ht="15.95" customHeight="1" thickBot="1">
      <c r="B30" s="54"/>
      <c r="C30" s="240"/>
      <c r="D30" s="238" t="s">
        <v>120</v>
      </c>
      <c r="E30" s="112">
        <v>2583.4467999999997</v>
      </c>
      <c r="F30" s="33">
        <v>29</v>
      </c>
      <c r="G30" s="112">
        <f t="shared" si="0"/>
        <v>89.084372413793091</v>
      </c>
    </row>
    <row r="31" spans="2:7" ht="15.95" customHeight="1" thickBot="1">
      <c r="B31" s="54"/>
      <c r="C31" s="240"/>
      <c r="D31" s="238" t="s">
        <v>119</v>
      </c>
      <c r="E31" s="112">
        <v>6.86</v>
      </c>
      <c r="F31" s="33">
        <v>1</v>
      </c>
      <c r="G31" s="112">
        <f t="shared" ref="G31" si="2">+E31/F31</f>
        <v>6.86</v>
      </c>
    </row>
    <row r="32" spans="2:7" ht="15.95" customHeight="1" thickBot="1">
      <c r="B32" s="54"/>
      <c r="C32" s="240"/>
      <c r="D32" s="238" t="s">
        <v>118</v>
      </c>
      <c r="E32" s="112" t="s">
        <v>168</v>
      </c>
      <c r="F32" s="33" t="s">
        <v>168</v>
      </c>
      <c r="G32" s="112" t="s">
        <v>168</v>
      </c>
    </row>
    <row r="33" spans="2:9" ht="15.95" customHeight="1" thickBot="1">
      <c r="B33" s="54"/>
      <c r="C33" s="241"/>
      <c r="D33" s="238" t="s">
        <v>151</v>
      </c>
      <c r="E33" s="112" t="s">
        <v>168</v>
      </c>
      <c r="F33" s="33" t="s">
        <v>168</v>
      </c>
      <c r="G33" s="112" t="s">
        <v>168</v>
      </c>
    </row>
    <row r="34" spans="2:9" ht="15.95" customHeight="1">
      <c r="C34" s="23"/>
      <c r="D34" s="23"/>
      <c r="E34" s="23"/>
      <c r="F34" s="23"/>
      <c r="G34" s="23"/>
    </row>
    <row r="35" spans="2:9" ht="32.25" customHeight="1">
      <c r="D35" s="249" t="s">
        <v>431</v>
      </c>
      <c r="E35" s="250"/>
      <c r="F35" s="250"/>
      <c r="G35" s="126"/>
      <c r="H35" s="126"/>
      <c r="I35" s="127"/>
    </row>
    <row r="36" spans="2:9">
      <c r="D36" s="226"/>
      <c r="E36" s="226"/>
      <c r="F36" s="226"/>
      <c r="G36" s="226"/>
    </row>
    <row r="37" spans="2:9" ht="48.75" customHeight="1"/>
  </sheetData>
  <mergeCells count="5">
    <mergeCell ref="D36:G36"/>
    <mergeCell ref="C13:C24"/>
    <mergeCell ref="C25:C33"/>
    <mergeCell ref="C12:D12"/>
    <mergeCell ref="D35:F3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W21"/>
  <sheetViews>
    <sheetView showGridLines="0" zoomScaleNormal="100" workbookViewId="0"/>
  </sheetViews>
  <sheetFormatPr baseColWidth="10" defaultRowHeight="15"/>
  <cols>
    <col min="1" max="1" width="11.42578125" style="6"/>
    <col min="2" max="2" width="22.140625" style="6" customWidth="1"/>
    <col min="3" max="9" width="12.7109375" style="6" customWidth="1"/>
    <col min="10" max="10" width="15.28515625" style="6" customWidth="1"/>
    <col min="11" max="13" width="12.7109375" style="6" customWidth="1"/>
    <col min="14" max="15" width="15" style="6" customWidth="1"/>
    <col min="16" max="16" width="12.7109375" style="6" customWidth="1"/>
    <col min="17" max="17" width="18" style="6" customWidth="1"/>
    <col min="18" max="19" width="15" style="6" customWidth="1"/>
    <col min="20" max="20" width="15.28515625" style="6" customWidth="1"/>
    <col min="21" max="16384" width="11.42578125" style="6"/>
  </cols>
  <sheetData>
    <row r="9" spans="2:23" ht="15.75" thickBot="1"/>
    <row r="10" spans="2:23" ht="15.75" thickBot="1">
      <c r="C10" s="52"/>
      <c r="D10" s="118"/>
      <c r="E10" s="119"/>
      <c r="F10" s="119" t="s">
        <v>159</v>
      </c>
      <c r="G10" s="119"/>
      <c r="H10" s="119"/>
      <c r="I10" s="119"/>
      <c r="J10" s="119"/>
      <c r="K10" s="119"/>
      <c r="L10" s="119"/>
      <c r="M10" s="119"/>
      <c r="N10" s="119"/>
      <c r="O10" s="120"/>
      <c r="P10" s="230" t="s">
        <v>147</v>
      </c>
      <c r="Q10" s="231"/>
      <c r="R10" s="231"/>
      <c r="S10" s="231"/>
      <c r="T10" s="231"/>
      <c r="U10" s="231"/>
      <c r="V10" s="232"/>
      <c r="W10" s="61"/>
    </row>
    <row r="11" spans="2:23"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</row>
    <row r="12" spans="2:23" ht="48" customHeight="1">
      <c r="C12" s="1"/>
      <c r="D12" s="22" t="s">
        <v>103</v>
      </c>
      <c r="E12" s="22" t="s">
        <v>4</v>
      </c>
      <c r="F12" s="22" t="s">
        <v>19</v>
      </c>
      <c r="G12" s="22" t="s">
        <v>51</v>
      </c>
      <c r="H12" s="22" t="s">
        <v>49</v>
      </c>
      <c r="I12" s="22" t="s">
        <v>425</v>
      </c>
      <c r="J12" s="22" t="s">
        <v>48</v>
      </c>
      <c r="K12" s="22" t="s">
        <v>33</v>
      </c>
      <c r="L12" s="22" t="s">
        <v>34</v>
      </c>
      <c r="M12" s="128" t="s">
        <v>35</v>
      </c>
      <c r="N12" s="124" t="s">
        <v>426</v>
      </c>
      <c r="O12" s="124" t="s">
        <v>177</v>
      </c>
      <c r="P12" s="125" t="s">
        <v>232</v>
      </c>
      <c r="Q12" s="132" t="s">
        <v>432</v>
      </c>
      <c r="R12" s="62" t="s">
        <v>433</v>
      </c>
      <c r="S12" s="62" t="s">
        <v>434</v>
      </c>
      <c r="T12" s="22" t="s">
        <v>117</v>
      </c>
      <c r="U12" s="22" t="s">
        <v>120</v>
      </c>
      <c r="V12" s="22" t="s">
        <v>149</v>
      </c>
    </row>
    <row r="13" spans="2:23" ht="38.25" customHeight="1" thickBot="1">
      <c r="B13" s="236" t="s">
        <v>93</v>
      </c>
      <c r="C13" s="237"/>
      <c r="D13" s="70">
        <v>601</v>
      </c>
      <c r="E13" s="70">
        <v>146</v>
      </c>
      <c r="F13" s="70">
        <v>55</v>
      </c>
      <c r="G13" s="70"/>
      <c r="H13" s="70"/>
      <c r="I13" s="70">
        <v>434</v>
      </c>
      <c r="J13" s="70">
        <v>495</v>
      </c>
      <c r="K13" s="70">
        <v>121</v>
      </c>
      <c r="L13" s="70">
        <v>281</v>
      </c>
      <c r="M13" s="129"/>
      <c r="N13" s="129"/>
      <c r="O13" s="75"/>
      <c r="P13" s="73">
        <v>222</v>
      </c>
      <c r="Q13" s="70"/>
      <c r="R13" s="70"/>
      <c r="S13" s="70"/>
      <c r="T13" s="70">
        <v>62</v>
      </c>
      <c r="U13" s="70"/>
      <c r="V13" s="70"/>
      <c r="W13" s="61"/>
    </row>
    <row r="14" spans="2:23" ht="47.25" customHeight="1" thickBot="1">
      <c r="B14" s="236" t="s">
        <v>123</v>
      </c>
      <c r="C14" s="237"/>
      <c r="D14" s="69"/>
      <c r="E14" s="71"/>
      <c r="F14" s="71"/>
      <c r="G14" s="71"/>
      <c r="H14" s="71"/>
      <c r="I14" s="72">
        <v>399</v>
      </c>
      <c r="J14" s="71"/>
      <c r="K14" s="71"/>
      <c r="L14" s="71"/>
      <c r="M14" s="130"/>
      <c r="N14" s="130"/>
      <c r="O14" s="76"/>
      <c r="P14" s="74"/>
      <c r="Q14" s="71"/>
      <c r="R14" s="71"/>
      <c r="S14" s="71"/>
      <c r="T14" s="71"/>
      <c r="U14" s="71"/>
      <c r="V14" s="71"/>
      <c r="W14" s="61"/>
    </row>
    <row r="15" spans="2:23">
      <c r="J15" s="233"/>
      <c r="K15" s="234"/>
      <c r="L15" s="235"/>
      <c r="M15" s="131"/>
    </row>
    <row r="16" spans="2:23">
      <c r="B16" s="227" t="s">
        <v>252</v>
      </c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9"/>
    </row>
    <row r="17" spans="2:21" ht="46.5" customHeight="1">
      <c r="B17" s="227" t="s">
        <v>251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9"/>
    </row>
    <row r="18" spans="2:21">
      <c r="B18" s="77"/>
      <c r="C18" s="82"/>
      <c r="D18" s="82"/>
      <c r="E18" s="82"/>
      <c r="F18" s="82"/>
      <c r="G18" s="82"/>
      <c r="H18" s="82"/>
      <c r="I18" s="82"/>
      <c r="J18" s="82"/>
      <c r="K18" s="82"/>
      <c r="L18" s="78"/>
      <c r="M18" s="78"/>
    </row>
    <row r="19" spans="2:21">
      <c r="B19" s="77"/>
      <c r="C19" s="82"/>
      <c r="D19" s="82"/>
      <c r="E19" s="82"/>
      <c r="F19" s="82"/>
      <c r="G19" s="82"/>
      <c r="H19" s="82"/>
      <c r="I19" s="82"/>
      <c r="J19" s="82"/>
      <c r="K19" s="82"/>
      <c r="L19" s="78"/>
      <c r="M19" s="78"/>
    </row>
    <row r="20" spans="2:21">
      <c r="B20" s="77"/>
      <c r="C20" s="82"/>
      <c r="D20" s="82"/>
      <c r="E20" s="82"/>
      <c r="F20" s="82"/>
      <c r="G20" s="82"/>
      <c r="H20" s="82"/>
      <c r="I20" s="82"/>
      <c r="J20" s="82"/>
      <c r="K20" s="82"/>
      <c r="L20" s="78"/>
      <c r="M20" s="78"/>
    </row>
    <row r="21" spans="2:21">
      <c r="B21" s="79"/>
      <c r="C21" s="80"/>
      <c r="D21" s="80"/>
      <c r="E21" s="80"/>
      <c r="F21" s="80"/>
      <c r="G21" s="80"/>
      <c r="H21" s="80"/>
      <c r="I21" s="80"/>
      <c r="J21" s="80"/>
      <c r="K21" s="80"/>
      <c r="L21" s="81"/>
      <c r="M21" s="81"/>
    </row>
  </sheetData>
  <mergeCells count="6">
    <mergeCell ref="B17:U17"/>
    <mergeCell ref="P10:V10"/>
    <mergeCell ref="J15:L15"/>
    <mergeCell ref="B13:C13"/>
    <mergeCell ref="B14:C14"/>
    <mergeCell ref="B16:U1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Fuente</vt:lpstr>
      <vt:lpstr>Resumen</vt:lpstr>
      <vt:lpstr>Traducciones 3.1</vt:lpstr>
      <vt:lpstr>Traducciones 3.2</vt:lpstr>
      <vt:lpstr>Interpretaciones</vt:lpstr>
      <vt:lpstr>Transcripciones</vt:lpstr>
      <vt:lpstr>Lenguaje signos</vt:lpstr>
      <vt:lpstr>CEPEJ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Francisco Javier Patón Cubo</cp:lastModifiedBy>
  <dcterms:created xsi:type="dcterms:W3CDTF">2015-09-17T07:39:13Z</dcterms:created>
  <dcterms:modified xsi:type="dcterms:W3CDTF">2024-12-11T13:00:07Z</dcterms:modified>
</cp:coreProperties>
</file>